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D:\site\gramener.com\viz\hdfc\wealthreports\"/>
    </mc:Choice>
  </mc:AlternateContent>
  <bookViews>
    <workbookView xWindow="0" yWindow="0" windowWidth="21570" windowHeight="8145" activeTab="1"/>
  </bookViews>
  <sheets>
    <sheet name="People" sheetId="1" r:id="rId1"/>
    <sheet name="Portfolio" sheetId="5" r:id="rId2"/>
    <sheet name="Fund" sheetId="4" r:id="rId3"/>
  </sheets>
  <definedNames>
    <definedName name="_xlnm._FilterDatabase" localSheetId="2" hidden="1">Fund!$A$1:$H$249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5" l="1"/>
  <c r="C42" i="5"/>
  <c r="C43" i="5"/>
  <c r="C44" i="5"/>
  <c r="C45" i="5"/>
  <c r="C46" i="5"/>
  <c r="C47" i="5"/>
  <c r="C48" i="5"/>
  <c r="B41" i="5"/>
  <c r="B42" i="5"/>
  <c r="B43" i="5"/>
  <c r="B44" i="5"/>
  <c r="B45" i="5"/>
  <c r="B46" i="5"/>
  <c r="B47" i="5"/>
  <c r="B48" i="5"/>
  <c r="F3" i="1" l="1"/>
  <c r="F4" i="1"/>
  <c r="F5" i="1"/>
  <c r="F2" i="1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28" i="5"/>
  <c r="C28" i="5"/>
  <c r="C9" i="5"/>
  <c r="C10" i="5"/>
  <c r="C11" i="5"/>
  <c r="C12" i="5"/>
  <c r="C13" i="5"/>
  <c r="C14" i="5"/>
  <c r="C15" i="5"/>
  <c r="C16" i="5"/>
  <c r="C22" i="5"/>
  <c r="C24" i="5"/>
  <c r="C25" i="5"/>
  <c r="C26" i="5"/>
  <c r="C27" i="5"/>
  <c r="C23" i="5"/>
  <c r="C18" i="5"/>
  <c r="C19" i="5"/>
  <c r="C20" i="5"/>
  <c r="C21" i="5"/>
  <c r="C17" i="5"/>
  <c r="B24" i="5"/>
  <c r="B25" i="5"/>
  <c r="B26" i="5"/>
  <c r="B27" i="5"/>
  <c r="B22" i="5"/>
  <c r="A23" i="5"/>
  <c r="A24" i="5" s="1"/>
  <c r="A25" i="5" s="1"/>
  <c r="A26" i="5" s="1"/>
  <c r="A27" i="5" s="1"/>
  <c r="C3" i="5"/>
  <c r="C4" i="5"/>
  <c r="C5" i="5"/>
  <c r="C6" i="5"/>
  <c r="C7" i="5"/>
  <c r="C8" i="5"/>
  <c r="C2" i="5"/>
  <c r="A17" i="5"/>
  <c r="A18" i="5" s="1"/>
  <c r="A19" i="5" s="1"/>
  <c r="A20" i="5" s="1"/>
  <c r="A21" i="5" s="1"/>
  <c r="A22" i="5" s="1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</calcChain>
</file>

<file path=xl/sharedStrings.xml><?xml version="1.0" encoding="utf-8"?>
<sst xmlns="http://schemas.openxmlformats.org/spreadsheetml/2006/main" count="827" uniqueCount="299">
  <si>
    <t>Name</t>
  </si>
  <si>
    <t>Address 1</t>
  </si>
  <si>
    <t>Address 2</t>
  </si>
  <si>
    <t>Address 3</t>
  </si>
  <si>
    <t>Fund</t>
  </si>
  <si>
    <t>NAV</t>
  </si>
  <si>
    <t>Week</t>
  </si>
  <si>
    <t>Mon</t>
  </si>
  <si>
    <t>Qtr</t>
  </si>
  <si>
    <t>Axis Dynamic Bond Fund - Growth Option</t>
  </si>
  <si>
    <t>Axis Income Saver -Growth Option</t>
  </si>
  <si>
    <t>Axis Short Term Fund - Retail Plan - Growth Option</t>
  </si>
  <si>
    <t>Axis Treasury Advantage Fund - Retail Plan - Growth Option</t>
  </si>
  <si>
    <t>BNP PARIBAS Bond Fund - Regular Plan - Growth Option</t>
  </si>
  <si>
    <t>BNP PARIBAS Flexi Debt Fund-Regular Plan A - Growth Option</t>
  </si>
  <si>
    <t>BNP PARIBAS Money Plus Fund-Regular Plan-Growth Option</t>
  </si>
  <si>
    <t>BNP PARIBAS Monthly Income Plan-Regular Plan-Growth Option</t>
  </si>
  <si>
    <t>BNP PARIBAS Short Term Income Fund-Regular Plan-Growth Option</t>
  </si>
  <si>
    <t>Baroda Pioneer Treasury Advantage Fund- Regular Plan - Growth Option</t>
  </si>
  <si>
    <t>Birla Sun Life Cash Manager-Plan B(Growth)</t>
  </si>
  <si>
    <t>Birla Sun Life Dynamic Bond Fund-Discipline Advantage Plan-Growth</t>
  </si>
  <si>
    <t>Birla Sun Life Dynamic Bond Fund-Retail Plan-Growth</t>
  </si>
  <si>
    <t>Birla Sun Life Income Plus (Discipline Advantage Plan)</t>
  </si>
  <si>
    <t>Birla Sun Life Income Plus (Growth)</t>
  </si>
  <si>
    <t>Birla Sun Life Medium Term Plan - Institutional - Growth Plan</t>
  </si>
  <si>
    <t>Birla Sun Life Monthly Income-Plan B(Growth)</t>
  </si>
  <si>
    <t>Birla Sun Life Pure Value Fund - Growth Option</t>
  </si>
  <si>
    <t>Birla Sun Life Savings Fund - Discipline Advantage Plan</t>
  </si>
  <si>
    <t>Birla Sun Life Savings Fund-Retail Growth</t>
  </si>
  <si>
    <t>Birla Sun Life Short Term Fund (Discipline Advantage Plan)</t>
  </si>
  <si>
    <t>Birla Sun Life Short Term Oppportunities Fund-Institutional Growth Plan</t>
  </si>
  <si>
    <t>Birla Sun Life Ultra Short Term Fund- Retail Plan B(Growth)</t>
  </si>
  <si>
    <t>Canara Robeco Interval Scheme Series2 (Quarterly Plan2) - Retail Plan - Growth Option</t>
  </si>
  <si>
    <t>Canara Robeco Short Term Fund- Institutional Plan - Growth</t>
  </si>
  <si>
    <t>Canara Robeco Treasury Advantage Fund - Institutional Plan- Growth option</t>
  </si>
  <si>
    <t>Canara Robeco Treasury Advantage Fund - Retail Plan- Growth Option</t>
  </si>
  <si>
    <t>Canara Robeco Treasury Advantage Fund - Retail Plan- Income option</t>
  </si>
  <si>
    <t>DSP BlackRock Bond Fund - Growth</t>
  </si>
  <si>
    <t>DSP BlackRock Money Manager Fund - Institutional Plan - Growth</t>
  </si>
  <si>
    <t>DSP BlackRock Money Manager Fund - Regular Plan - Growth</t>
  </si>
  <si>
    <t>DSP BlackRock Strategic Bond Fund - Institutional Plan - Growth</t>
  </si>
  <si>
    <t>DSP BlackRock Strategic Bond Fund - Regular Plan - Growth</t>
  </si>
  <si>
    <t>DWS CASH OPPORTUNITIES FUND INSTITUTIONAL -GR</t>
  </si>
  <si>
    <t>DWS CASH OPPORTUNITIES FUND INSTITUTIONAL -Weekly</t>
  </si>
  <si>
    <t>DWS CASH OPPORTUNITIES FUND INSTITUTIONAL-Daily</t>
  </si>
  <si>
    <t>DWS CASH OPPORTUNITIES FUND REGULAR- GR</t>
  </si>
  <si>
    <t>DWS Fixed Term Fund - Series 91 (DFTF - 91)- Growth</t>
  </si>
  <si>
    <t>DWS MONEY PLUS ADVANTAGE FUND- Reg-Gr</t>
  </si>
  <si>
    <t>DWS MONEY PLUS FUND - INST GROWTH</t>
  </si>
  <si>
    <t>DWS MONEY PLUS FUND-GROWTH</t>
  </si>
  <si>
    <t>DWS PREMIER BOND FUND INST PLAN GROWTH</t>
  </si>
  <si>
    <t>DWS Premier Bond Fund - Regular Plan-/-Growth Plan</t>
  </si>
  <si>
    <t>DWS Short Maturity Fund -Inst gr</t>
  </si>
  <si>
    <t>DWS Short Maturity Fund- Premium Plus Growth</t>
  </si>
  <si>
    <t>DWS Short Maturity Fund-Growth Plan-GROWTH</t>
  </si>
  <si>
    <t>DWS Treasury Fund Cash Plan Institiutional Growth option</t>
  </si>
  <si>
    <t>DWS Treasury Fund Cash Plan Regular Growth option</t>
  </si>
  <si>
    <t>DWS Treasury Fund Cash Plan Regular Monthly option</t>
  </si>
  <si>
    <t>DWS Treasury Fund Cash Plan Regular Weekly option</t>
  </si>
  <si>
    <t>DWS Treasury Fund Investment Plan Institiutional Growth option</t>
  </si>
  <si>
    <t>DWS Treasury Fund Investment Plan Regular Growth option</t>
  </si>
  <si>
    <t>DWS Treasury Fund Investment Plan Regular Monthly option</t>
  </si>
  <si>
    <t>DWS Treasury Fund Investment Plan Regular Weekly option</t>
  </si>
  <si>
    <t>DWS Ultra Short Term Fund- Inst Plan - Growth</t>
  </si>
  <si>
    <t>DWS Ultra Short Term Fund-Growth plan</t>
  </si>
  <si>
    <t>Daiwa Treasury Advantage Fund - Growth</t>
  </si>
  <si>
    <t>Edelweiss Monthly Income Plan - Growth</t>
  </si>
  <si>
    <t>Edelweiss Short Term Income Fund - Institutional Plan - Growth Option</t>
  </si>
  <si>
    <t>Edelweiss Ultra Short Term Bond Fund - Retail Plan - Growth Option</t>
  </si>
  <si>
    <t>Escorts Income Bond-Growth</t>
  </si>
  <si>
    <t>Escorts Income Plan-Growth</t>
  </si>
  <si>
    <t>HDFC ARBITRAGE FUND RETAIL PLAN GROWTH OPTION</t>
  </si>
  <si>
    <t>HDFC ARBITRAGE FUND WHOLESALE PLAN GROWTH OPTION</t>
  </si>
  <si>
    <t>HDFC Cash Management Fund Treasury Advantage - Wholesale Plan Growth Option</t>
  </si>
  <si>
    <t>HDFC Cash Management Fund Treasury Advantage -Retail Plan Growth Option</t>
  </si>
  <si>
    <t>HDFC Floating Rate Income Fund-Short Term Plan - Retail Option - Growth</t>
  </si>
  <si>
    <t>HDFC Floating Rate Income Fund-Short Term Plan - Wholesale Option - Growth</t>
  </si>
  <si>
    <t>HDFC High Interest Fund - Short Term Plan-Growth Option</t>
  </si>
  <si>
    <t>HDFC High Interest Fund-Growth Option</t>
  </si>
  <si>
    <t>HDFC Income Fund-Growth</t>
  </si>
  <si>
    <t>HDFC MEDIUM TERM OPPORTUNITES FUND - Growth Option</t>
  </si>
  <si>
    <t>HDFC MF Monthly Income Plan-Long Term Plan-Growth Option</t>
  </si>
  <si>
    <t>HDFC MF Monthly Income Plan-Short Term Plan-Growth Option</t>
  </si>
  <si>
    <t>HDFC MULTIPLE YIELD-HDFC MULTIPLE YIELD - GROWTH</t>
  </si>
  <si>
    <t>HDFC Multiple Yield Fund - Plan 2005-Growth</t>
  </si>
  <si>
    <t>HDFC SHORT TERM OPPORTUNITIES FUND - GROWTH OPTION</t>
  </si>
  <si>
    <t>HDFC Short Term Plan-GROWTH</t>
  </si>
  <si>
    <t>HSBC Flexi Debt Fund-Reg.Growth</t>
  </si>
  <si>
    <t>HSBC Income Fund - Investment - Inst. - Growth</t>
  </si>
  <si>
    <t>HSBC Income Fund - Short Term - Inst. - Growth</t>
  </si>
  <si>
    <t>HSBC Income Fund - Short Term - Inst. Plus - Growth</t>
  </si>
  <si>
    <t>HSBC MIP - Regular - Growth</t>
  </si>
  <si>
    <t>HSBC MIP - Savings - Growth</t>
  </si>
  <si>
    <t>HSBC Ultra Short Term Bond Fund - Inst. Plus - Growth</t>
  </si>
  <si>
    <t>ICICI Prudential Banking and PSU Debt Fund Retail Growth</t>
  </si>
  <si>
    <t>ICICI Prudential Corporate Bond Fund-Plan B-Growth</t>
  </si>
  <si>
    <t>ICICI Prudential Floating Rate Plan-Growth - Option A</t>
  </si>
  <si>
    <t>ICICI Prudential Floating Rate Plan-Growth - Option B</t>
  </si>
  <si>
    <t>ICICI Prudential Floating Rate Plan-Growth - Option C</t>
  </si>
  <si>
    <t>ICICI Prudential Income Opportunities Fund- Institutional Growth</t>
  </si>
  <si>
    <t>ICICI Prudential Income Plan-Institutional Option-Growth</t>
  </si>
  <si>
    <t>ICICI Prudential Interval Fund - Annual Interval Plan I - Retail Growth</t>
  </si>
  <si>
    <t>ICICI Prudential Interval Fund - Annual Interval Plan II - Retail Growth</t>
  </si>
  <si>
    <t>ICICI Prudential Interval Fund - Annual Interval Plan III - Retail Growth</t>
  </si>
  <si>
    <t>ICICI Prudential Interval Fund - Annual Interval Plan IV - Retail Growth</t>
  </si>
  <si>
    <t>ICICI Prudential Interval Fund - Half Yearly Interval Plan II - Retail Growth</t>
  </si>
  <si>
    <t>ICICI Prudential Interval Fund - Monthly Interval Plan I - Retail Growth</t>
  </si>
  <si>
    <t>ICICI Prudential Interval Fund - Quarterly Interval Plan I - Retail Growth</t>
  </si>
  <si>
    <t>ICICI Prudential Interval Fund - Quarterly Interval Plan II - Retail Growth</t>
  </si>
  <si>
    <t>ICICI Prudential Interval Fund - Quarterly Interval Plan III - Retail Growth</t>
  </si>
  <si>
    <t>ICICI Prudential Interval Fund II - Quarterly Interval Plan A - Retail Growth</t>
  </si>
  <si>
    <t>ICICI Prudential Interval Fund II - Quarterly Interval Plan B - Retail Growth</t>
  </si>
  <si>
    <t>ICICI Prudential Interval Fund II - Quarterly Interval Plan C - Retail Growth</t>
  </si>
  <si>
    <t>ICICI Prudential Interval Fund II - Quarterly Interval Plan D - Retail Growth</t>
  </si>
  <si>
    <t>ICICI Prudential Interval Fund II - Quarterly Interval Plan F - Retail Growth</t>
  </si>
  <si>
    <t>ICICI Prudential Interval Fund IV - Quarterly Interval Plan B - Retail Growth</t>
  </si>
  <si>
    <t>ICICI Prudential Interval Fund V - Monthly Interval Plan A - Retail Growth</t>
  </si>
  <si>
    <t>ICICI Prudential Long Term Plan - Premium Growth Option</t>
  </si>
  <si>
    <t>ICICI Prudential Short Term Plan-Institutional Growth-Institutional Growth</t>
  </si>
  <si>
    <t>ICICI Prudential Ultra Short Term Plan - Premium Growth</t>
  </si>
  <si>
    <t>ICICI Prudential Ultra Short Term Plan - Super Premium Growth</t>
  </si>
  <si>
    <t>IDBI Monthly Income Plan Growth Option</t>
  </si>
  <si>
    <t>IDBI Short Term Bond Fund Growth</t>
  </si>
  <si>
    <t>IDBI UST Growth</t>
  </si>
  <si>
    <t>IDFC - SSIF - ST -Plan B - Growth</t>
  </si>
  <si>
    <t>IDFC - SSIF - ST -Plan D - Growth</t>
  </si>
  <si>
    <t>IDFC - SSIF - Short Term- Plan F Growth</t>
  </si>
  <si>
    <t>IDFC Dynamic Bond Fund - Growth</t>
  </si>
  <si>
    <t>IDFC GSF - Investment Plan - Growth</t>
  </si>
  <si>
    <t>IDFC Super Saver Income Fund- IP-Plan F Growth</t>
  </si>
  <si>
    <t>IDFC Super Saver Income Fund- MT-Plan F Growth</t>
  </si>
  <si>
    <t>IDFC-Money Manager Fund-Investment Plan-Growth</t>
  </si>
  <si>
    <t>IDFC-Money Manager Fund-Treasury Plan-Plan B - Growth</t>
  </si>
  <si>
    <t>IDFC-Money Manager Fund-Treasury PlanPlan C-Growth</t>
  </si>
  <si>
    <t>IDFC-SSIF-Investment Plan B- GROWTH</t>
  </si>
  <si>
    <t>ING MIP Fund-Growth Option</t>
  </si>
  <si>
    <t>ING Short Term Income Fund-Growth Option</t>
  </si>
  <si>
    <t>ING Treasury Advantage Fund - Institutional Growth Option</t>
  </si>
  <si>
    <t>ING Treasury Advantage Fund - Regular Growth Option</t>
  </si>
  <si>
    <t>JM Floater Fund - Long Term Plan - Premium Plan - Growth Option</t>
  </si>
  <si>
    <t>JM Floater Fund - Long Term Plan - Regular Plan - Growth Option</t>
  </si>
  <si>
    <t>JM Income Fund-Growth Plan - Growth Option</t>
  </si>
  <si>
    <t>JM MIP FUND-Growth</t>
  </si>
  <si>
    <t>JM Money Manager Fund - Regular Plan - Growth option</t>
  </si>
  <si>
    <t>JM Money Manager Fund - Super Plan - Growth Plan</t>
  </si>
  <si>
    <t>JM Money Manager Fund - Super Plus Plan - Growth option</t>
  </si>
  <si>
    <t>JM Short Term Fund..-- Institutional Plan - Growth</t>
  </si>
  <si>
    <t>JM Short Term Fund..-Growth Plan</t>
  </si>
  <si>
    <t>Kotak Bond Short Term Plan-(Growth)</t>
  </si>
  <si>
    <t>Kotak Bond-Deposit-Growth</t>
  </si>
  <si>
    <t>Kotak Flexi-Debt - Regular Plan - Growth</t>
  </si>
  <si>
    <t>Kotak Monthly Income Plan - Growth</t>
  </si>
  <si>
    <t>Kotak Multi Asset Allocation Fund-Growth</t>
  </si>
  <si>
    <t>Kotak Quarterly Interval Plan Series 1 - Growth</t>
  </si>
  <si>
    <t>Kotak Quarterly Interval Plan Series 10 - Growth</t>
  </si>
  <si>
    <t>Kotak Quarterly Interval Plan Series 2 - Growth</t>
  </si>
  <si>
    <t>Kotak Quarterly Interval Plan Series 3 - Growth</t>
  </si>
  <si>
    <t>Kotak Quarterly Interval Plan Series 4 - Growth</t>
  </si>
  <si>
    <t>Kotak Quarterly Interval Plan Series 5-Growth</t>
  </si>
  <si>
    <t>Kotak Quarterly Interval Plan Series 6 - Growth</t>
  </si>
  <si>
    <t>Kotak Quarterly Interval Plan Series 7 - Growth</t>
  </si>
  <si>
    <t>Kotak Quarterly Interval Plan Series 8 - Growth</t>
  </si>
  <si>
    <t>Kotak Quarterly Interval Plan Series 9 - Growth</t>
  </si>
  <si>
    <t>L&amp;T Ultra Short Term Fund -Regular - Cumulative</t>
  </si>
  <si>
    <t>LIC NOMURA MF Bond Fund-Growth</t>
  </si>
  <si>
    <t>LIC NOMURA MF Savings Plus Fund - Growth Option</t>
  </si>
  <si>
    <t>LICMF Monthly Income Plan-Growth Option</t>
  </si>
  <si>
    <t>LICMF Monthly Income Plan-Monthly Option</t>
  </si>
  <si>
    <t>LICMF Monthly Income Plan-Quarterly Option</t>
  </si>
  <si>
    <t>LICMF Monthly Income Plan-Yearly Option</t>
  </si>
  <si>
    <t>Mirae Asset Short Term Bond Fund - Regular - Growth Option</t>
  </si>
  <si>
    <t>Mirae Asset Ultra Short Term Bond Fund-Institutional Plan- Growth</t>
  </si>
  <si>
    <t>Mirae Asset Ultra Short Term Bond Fund-Regular Plan- Growth</t>
  </si>
  <si>
    <t>Morgan Stanley Short Term Bond Fund- Institutional Plus- Growth</t>
  </si>
  <si>
    <t>Morgan Stanley Short Term Bond Fund- Regular- Growth</t>
  </si>
  <si>
    <t>Peerless Income Plus Fund-Growth</t>
  </si>
  <si>
    <t>Peerless MF Child Plan-Growth</t>
  </si>
  <si>
    <t>Peerless Short Term Fund-Growth</t>
  </si>
  <si>
    <t>Pramerica Credit Opportunities Fund - Growth Option</t>
  </si>
  <si>
    <t>Pramerica Dynamic Bond Fund - Growth Option</t>
  </si>
  <si>
    <t>Pramerica Dynamic Monthly Income Fund - Growth Option</t>
  </si>
  <si>
    <t>Pramerica Short Term Income Fund - Growth Option</t>
  </si>
  <si>
    <t>Pramerica Treasury Advantage Fund - Growth Option</t>
  </si>
  <si>
    <t>Pramerica Ultra Short Term Bond Fund - Growth Option</t>
  </si>
  <si>
    <t>Principal Income Fund- Long Term Plan - Growth Option</t>
  </si>
  <si>
    <t>Reliance Dynamic Bond-Growth Plan-Growth Option</t>
  </si>
  <si>
    <t>Reliance Floating Rate Fund - Short Term Plan - Growth-Growth Option</t>
  </si>
  <si>
    <t>Reliance Interval Fund Annual Interval Fund Series-I-Retail Plan Growth Option</t>
  </si>
  <si>
    <t>Reliance Interval Fund-Monthly Interval Fund-Series-II-Institutional Plan-Growth Option</t>
  </si>
  <si>
    <t>Reliance Interval Fund-Quarterly Interval Fund Serie-II-Institutional Plan Growth Option</t>
  </si>
  <si>
    <t>Reliance Interval Fund-Quarterly Interval Fund-Series-III-Institutional Plan-Growth Option</t>
  </si>
  <si>
    <t>Reliance Monthly Income Plan-Growth Plan</t>
  </si>
  <si>
    <t>Reliance Regular Savings Fund - Debt Option - Institutional Growth</t>
  </si>
  <si>
    <t>Reliance Short Term Fund-Growth Plan</t>
  </si>
  <si>
    <t>Religare Credit Opportunities Fund - Regular - Growth</t>
  </si>
  <si>
    <t>Religare Medium Term Bond Fund - Growth</t>
  </si>
  <si>
    <t>Religare Monthly Income Plan (MIP) Plus - Growth</t>
  </si>
  <si>
    <t>Religare Monthly Income Plan - Growth Option</t>
  </si>
  <si>
    <t>Religare Ultra Short Term Fund - Regular - Growth</t>
  </si>
  <si>
    <t>SAHARA INTERVAL FUND QUARTERLY PLAN-SERIES 1 GROWTH</t>
  </si>
  <si>
    <t>SAHARA SHORT TERM BOND FUND-GROWTH</t>
  </si>
  <si>
    <t>SBI Short Horizon Debt Fund - Ultra Short Term Fund - Institutional Plan - Growth</t>
  </si>
  <si>
    <t>SUNDARAM FIXED INCOME INTERVAL FUND QTRLY PLAN A REGULAR GROWTH</t>
  </si>
  <si>
    <t>Sahara Classic Fund- Growth Option</t>
  </si>
  <si>
    <t>Sahara Income Fund-Growth</t>
  </si>
  <si>
    <t>Sundaram Bond Saver-Growth</t>
  </si>
  <si>
    <t>Sundaram Bond Saver-Institutional Plan(Growth)</t>
  </si>
  <si>
    <t>Sundaram Income Plus-Appreciation</t>
  </si>
  <si>
    <t>Sundaram Monthly Income Plan AGGRESSIVE - GROWTH</t>
  </si>
  <si>
    <t>Sundaram Monthly Income Plan-Conservative - GROWTH</t>
  </si>
  <si>
    <t>Sundaram Monthly Income Plan-Growth</t>
  </si>
  <si>
    <t>Tata Dynamic Bond Fund A - Growth</t>
  </si>
  <si>
    <t>Tata Dynamic Bond Fund B - Growth</t>
  </si>
  <si>
    <t>Tata Fixed Income Portfolio Fund - Scheme A2 - Regular Plan - Growth</t>
  </si>
  <si>
    <t>Tata Fixed Income Portfolio Fund - Scheme A3 - Regular Plan - Growth</t>
  </si>
  <si>
    <t>Tata Fixed Income Portfolio Fund - Scheme B2 - Regular Plan - Growth</t>
  </si>
  <si>
    <t>Tata Fixed Income Portfolio Fund - Scheme B3 - Regular Plan - Growth</t>
  </si>
  <si>
    <t>Tata Fixed Income Portfolio Fund - Scheme C2 - Regular Plan - Growth</t>
  </si>
  <si>
    <t>Tata Fixed Income Portfolio Fund - Scheme C3 - Regular Plan - Growth</t>
  </si>
  <si>
    <t>Tata Income Plus Fund B - Growth Option</t>
  </si>
  <si>
    <t>Tata Monthly Income Fund - Qrtly Option</t>
  </si>
  <si>
    <t>Tata Monthly Income Fund - Regular</t>
  </si>
  <si>
    <t>Tata Monthly Income Fund Growth</t>
  </si>
  <si>
    <t>Tata Short Term Bond Fund - Reg Income Option</t>
  </si>
  <si>
    <t>Tata Treasury Manager Fund Retail Investment Plan Growth</t>
  </si>
  <si>
    <t>Tata Treasury Manager Fund Super High Investment Plan Growth</t>
  </si>
  <si>
    <t>Taurus Dynamic Income Fund - Growth Option</t>
  </si>
  <si>
    <t>Taurus MIP Advantage - Growth Option</t>
  </si>
  <si>
    <t>Taurus Short Term Income Fund-Growth Option</t>
  </si>
  <si>
    <t>Taurus Ultra Short Term Bond Fund - Institutional Growth</t>
  </si>
  <si>
    <t>Taurus Ultra Short Term Bond Fund - RG</t>
  </si>
  <si>
    <t>Taurus Ultra Short Term Bond Fund - SI Growth</t>
  </si>
  <si>
    <t>Templeton India Corporate Bond Opportunities Fund - Growth</t>
  </si>
  <si>
    <t>Templeton India Income Fund-Growth</t>
  </si>
  <si>
    <t>Templeton India Income Opportunities Fund - Growth</t>
  </si>
  <si>
    <t>Templeton India Low Duration Fund - Growth Plan</t>
  </si>
  <si>
    <t>Templeton India Short-Term Income Plan-Growth</t>
  </si>
  <si>
    <t>Templeton India Short-Term Income Plan-Institutional Plan - Growth</t>
  </si>
  <si>
    <t>UTI - CRTS 81 - Growth Option</t>
  </si>
  <si>
    <t>UTI - MIS-ADVANTAGE-GROWTH</t>
  </si>
  <si>
    <t>UTI - MIS-ADVANTAGE-MONTHLY PAYMENT</t>
  </si>
  <si>
    <t>UTI - MIS-Growth</t>
  </si>
  <si>
    <t>UTI - MIS-Income</t>
  </si>
  <si>
    <t>UTI - Retirement Benefit Pension Fund</t>
  </si>
  <si>
    <t>UTI - Short Term Income Fund - Growth Option</t>
  </si>
  <si>
    <t>UTI - Short Term Income Fund -Institutional Growth Option</t>
  </si>
  <si>
    <t>UTI - Treasury Advantage Fund - Growth Option</t>
  </si>
  <si>
    <t>UTI - Treasury Advantage Fund - Institutional-Growth</t>
  </si>
  <si>
    <t>UTI - Unit Linked Insurance Plan</t>
  </si>
  <si>
    <t>UTI Bond Fund-Growth (for rep. After 6 months- No Load)</t>
  </si>
  <si>
    <t>UTI Bond Fund-Income (for rep. Within 3 months)</t>
  </si>
  <si>
    <t>UTI C C BALANCED FUND</t>
  </si>
  <si>
    <t>UTI CCP Advantage Fund - Growth</t>
  </si>
  <si>
    <t>UTI CCP Advantage Fund - Income</t>
  </si>
  <si>
    <t>UTI Mahila Unit Scheme - Growth Option</t>
  </si>
  <si>
    <t>Units</t>
  </si>
  <si>
    <t>First name</t>
  </si>
  <si>
    <t>Year</t>
  </si>
  <si>
    <t>NIFTY</t>
  </si>
  <si>
    <t>-</t>
  </si>
  <si>
    <t>Crisil Composite Bond Fund Index</t>
  </si>
  <si>
    <t>Type</t>
  </si>
  <si>
    <t>Category</t>
  </si>
  <si>
    <t>Growth</t>
  </si>
  <si>
    <t>large cap growth oriented</t>
  </si>
  <si>
    <t>mid cap growth oriented</t>
  </si>
  <si>
    <t>small cap growth oriented</t>
  </si>
  <si>
    <t>mid cap</t>
  </si>
  <si>
    <t>large cap</t>
  </si>
  <si>
    <t>small cap</t>
  </si>
  <si>
    <t>short term</t>
  </si>
  <si>
    <t>intermediate term</t>
  </si>
  <si>
    <t>long term</t>
  </si>
  <si>
    <t>equity</t>
  </si>
  <si>
    <t>fixed income</t>
  </si>
  <si>
    <t>index</t>
  </si>
  <si>
    <t>Naveen Gattu</t>
  </si>
  <si>
    <t>5000 Birch Street, West Tower</t>
  </si>
  <si>
    <t>Suite 3000 Newport Beach</t>
  </si>
  <si>
    <t>California - 92660</t>
  </si>
  <si>
    <t>Balance</t>
  </si>
  <si>
    <t>Similar investors at our bank</t>
  </si>
  <si>
    <t>Valerie Lopez</t>
  </si>
  <si>
    <t>Valerie</t>
  </si>
  <si>
    <t>888 Little Forks Suite 820</t>
  </si>
  <si>
    <t>Lopezview</t>
  </si>
  <si>
    <t>LA 39481</t>
  </si>
  <si>
    <t>3635 Rodriguez Extensions</t>
  </si>
  <si>
    <t>West Brittanyfurt</t>
  </si>
  <si>
    <t>NV 08601</t>
  </si>
  <si>
    <t>06223 Johnson Wall Apt. 920</t>
  </si>
  <si>
    <t>Cynthiaville</t>
  </si>
  <si>
    <t>AR 58047-8413</t>
  </si>
  <si>
    <t>Robyn Andrews</t>
  </si>
  <si>
    <t>Robyn</t>
  </si>
  <si>
    <t>Jon</t>
  </si>
  <si>
    <t>Jon Pennington</t>
  </si>
  <si>
    <t>Brandon</t>
  </si>
  <si>
    <t>Brandon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</si>
</sst>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defaultRowHeight="15" x14ac:dyDescent="0.25"/>
  <cols>
    <col min="1" max="1" width="12.7109375" bestFit="1" customWidth="1"/>
    <col min="2" max="2" width="12.7109375" customWidth="1"/>
    <col min="3" max="3" width="18.42578125" bestFit="1" customWidth="1"/>
    <col min="4" max="4" width="13.85546875" bestFit="1" customWidth="1"/>
    <col min="5" max="5" width="14.85546875" bestFit="1" customWidth="1"/>
  </cols>
  <sheetData>
    <row r="1" spans="1:7" x14ac:dyDescent="0.25">
      <c r="A1" t="s">
        <v>0</v>
      </c>
      <c r="B1" t="s">
        <v>256</v>
      </c>
      <c r="C1" t="s">
        <v>1</v>
      </c>
      <c r="D1" t="s">
        <v>2</v>
      </c>
      <c r="E1" t="s">
        <v>3</v>
      </c>
      <c r="F1" t="s">
        <v>280</v>
      </c>
      <c r="G1" t="s">
        <v>263</v>
      </c>
    </row>
    <row r="2" spans="1:7" x14ac:dyDescent="0.25">
      <c r="A2" t="s">
        <v>298</v>
      </c>
      <c r="B2" t="s">
        <v>297</v>
      </c>
      <c r="C2" t="s">
        <v>287</v>
      </c>
      <c r="D2" t="s">
        <v>288</v>
      </c>
      <c r="E2" t="s">
        <v>289</v>
      </c>
      <c r="F2">
        <f ca="1">RANDBETWEEN(10,1000)*RANDBETWEEN(10,1000)</f>
        <v>29210</v>
      </c>
      <c r="G2">
        <v>0.15</v>
      </c>
    </row>
    <row r="3" spans="1:7" x14ac:dyDescent="0.25">
      <c r="A3" t="s">
        <v>282</v>
      </c>
      <c r="B3" t="s">
        <v>283</v>
      </c>
      <c r="C3" t="s">
        <v>284</v>
      </c>
      <c r="D3" t="s">
        <v>285</v>
      </c>
      <c r="E3" t="s">
        <v>286</v>
      </c>
      <c r="F3">
        <f t="shared" ref="F3:F5" ca="1" si="0">RANDBETWEEN(10,1000)*RANDBETWEEN(10,1000)</f>
        <v>798600</v>
      </c>
      <c r="G3">
        <v>0.05</v>
      </c>
    </row>
    <row r="4" spans="1:7" x14ac:dyDescent="0.25">
      <c r="A4" t="s">
        <v>296</v>
      </c>
      <c r="B4" t="s">
        <v>295</v>
      </c>
      <c r="C4" t="s">
        <v>290</v>
      </c>
      <c r="D4" t="s">
        <v>291</v>
      </c>
      <c r="E4" t="s">
        <v>292</v>
      </c>
      <c r="F4">
        <f t="shared" ca="1" si="0"/>
        <v>17424</v>
      </c>
      <c r="G4">
        <v>-0.05</v>
      </c>
    </row>
    <row r="5" spans="1:7" x14ac:dyDescent="0.25">
      <c r="A5" t="s">
        <v>293</v>
      </c>
      <c r="B5" t="s">
        <v>294</v>
      </c>
      <c r="C5" t="s">
        <v>277</v>
      </c>
      <c r="D5" t="s">
        <v>278</v>
      </c>
      <c r="E5" t="s">
        <v>279</v>
      </c>
      <c r="F5">
        <f t="shared" ca="1" si="0"/>
        <v>606128</v>
      </c>
      <c r="G5">
        <v>-0.15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/>
  </sheetViews>
  <sheetFormatPr defaultRowHeight="15" x14ac:dyDescent="0.25"/>
  <cols>
    <col min="1" max="1" width="14.5703125" bestFit="1" customWidth="1"/>
    <col min="2" max="2" width="71.42578125" bestFit="1" customWidth="1"/>
  </cols>
  <sheetData>
    <row r="1" spans="1:3" x14ac:dyDescent="0.25">
      <c r="A1" t="s">
        <v>0</v>
      </c>
      <c r="B1" t="s">
        <v>4</v>
      </c>
      <c r="C1" t="s">
        <v>255</v>
      </c>
    </row>
    <row r="2" spans="1:3" x14ac:dyDescent="0.25">
      <c r="A2" t="str">
        <f>People!A2</f>
        <v>Brandon Lee</v>
      </c>
      <c r="B2" t="s">
        <v>156</v>
      </c>
      <c r="C2">
        <f ca="1">RANDBETWEEN(10,1000)*RANDBETWEEN(10,1000)</f>
        <v>200508</v>
      </c>
    </row>
    <row r="3" spans="1:3" x14ac:dyDescent="0.25">
      <c r="A3" t="str">
        <f>A2</f>
        <v>Brandon Lee</v>
      </c>
      <c r="B3" t="s">
        <v>34</v>
      </c>
      <c r="C3">
        <f t="shared" ref="C3:C16" ca="1" si="0">RANDBETWEEN(10,1000)*RANDBETWEEN(10,1000)</f>
        <v>416871</v>
      </c>
    </row>
    <row r="4" spans="1:3" x14ac:dyDescent="0.25">
      <c r="A4" t="str">
        <f t="shared" ref="A4:A8" si="1">A3</f>
        <v>Brandon Lee</v>
      </c>
      <c r="B4" t="s">
        <v>80</v>
      </c>
      <c r="C4">
        <f t="shared" ca="1" si="0"/>
        <v>290440</v>
      </c>
    </row>
    <row r="5" spans="1:3" x14ac:dyDescent="0.25">
      <c r="A5" t="str">
        <f t="shared" si="1"/>
        <v>Brandon Lee</v>
      </c>
      <c r="B5" t="s">
        <v>215</v>
      </c>
      <c r="C5">
        <f t="shared" ca="1" si="0"/>
        <v>271755</v>
      </c>
    </row>
    <row r="6" spans="1:3" x14ac:dyDescent="0.25">
      <c r="A6" t="str">
        <f t="shared" si="1"/>
        <v>Brandon Lee</v>
      </c>
      <c r="B6" t="s">
        <v>110</v>
      </c>
      <c r="C6">
        <f t="shared" ca="1" si="0"/>
        <v>153600</v>
      </c>
    </row>
    <row r="7" spans="1:3" x14ac:dyDescent="0.25">
      <c r="A7" t="str">
        <f t="shared" si="1"/>
        <v>Brandon Lee</v>
      </c>
      <c r="B7" t="s">
        <v>234</v>
      </c>
      <c r="C7">
        <f t="shared" ca="1" si="0"/>
        <v>32032</v>
      </c>
    </row>
    <row r="8" spans="1:3" x14ac:dyDescent="0.25">
      <c r="A8" t="str">
        <f t="shared" si="1"/>
        <v>Brandon Lee</v>
      </c>
      <c r="B8" t="s">
        <v>247</v>
      </c>
      <c r="C8">
        <f t="shared" ca="1" si="0"/>
        <v>11172</v>
      </c>
    </row>
    <row r="9" spans="1:3" x14ac:dyDescent="0.25">
      <c r="A9" t="str">
        <f t="shared" ref="A9:A16" si="2">A8</f>
        <v>Brandon Lee</v>
      </c>
      <c r="B9" t="s">
        <v>50</v>
      </c>
      <c r="C9">
        <f t="shared" ca="1" si="0"/>
        <v>195806</v>
      </c>
    </row>
    <row r="10" spans="1:3" x14ac:dyDescent="0.25">
      <c r="A10" t="str">
        <f t="shared" si="2"/>
        <v>Brandon Lee</v>
      </c>
      <c r="B10" t="s">
        <v>107</v>
      </c>
      <c r="C10">
        <f t="shared" ca="1" si="0"/>
        <v>95875</v>
      </c>
    </row>
    <row r="11" spans="1:3" x14ac:dyDescent="0.25">
      <c r="A11" t="str">
        <f t="shared" si="2"/>
        <v>Brandon Lee</v>
      </c>
      <c r="B11" t="s">
        <v>92</v>
      </c>
      <c r="C11">
        <f t="shared" ca="1" si="0"/>
        <v>97020</v>
      </c>
    </row>
    <row r="12" spans="1:3" x14ac:dyDescent="0.25">
      <c r="A12" t="str">
        <f t="shared" si="2"/>
        <v>Brandon Lee</v>
      </c>
      <c r="B12" t="s">
        <v>251</v>
      </c>
      <c r="C12">
        <f t="shared" ca="1" si="0"/>
        <v>81360</v>
      </c>
    </row>
    <row r="13" spans="1:3" x14ac:dyDescent="0.25">
      <c r="A13" t="str">
        <f t="shared" si="2"/>
        <v>Brandon Lee</v>
      </c>
      <c r="B13" t="s">
        <v>82</v>
      </c>
      <c r="C13">
        <f t="shared" ca="1" si="0"/>
        <v>309996</v>
      </c>
    </row>
    <row r="14" spans="1:3" x14ac:dyDescent="0.25">
      <c r="A14" t="str">
        <f t="shared" si="2"/>
        <v>Brandon Lee</v>
      </c>
      <c r="B14" t="s">
        <v>92</v>
      </c>
      <c r="C14">
        <f t="shared" ca="1" si="0"/>
        <v>220281</v>
      </c>
    </row>
    <row r="15" spans="1:3" x14ac:dyDescent="0.25">
      <c r="A15" t="str">
        <f t="shared" si="2"/>
        <v>Brandon Lee</v>
      </c>
      <c r="B15" t="s">
        <v>15</v>
      </c>
      <c r="C15">
        <f t="shared" ca="1" si="0"/>
        <v>92055</v>
      </c>
    </row>
    <row r="16" spans="1:3" x14ac:dyDescent="0.25">
      <c r="A16" t="str">
        <f t="shared" si="2"/>
        <v>Brandon Lee</v>
      </c>
      <c r="B16" t="s">
        <v>132</v>
      </c>
      <c r="C16">
        <f t="shared" ca="1" si="0"/>
        <v>7320</v>
      </c>
    </row>
    <row r="17" spans="1:3" x14ac:dyDescent="0.25">
      <c r="A17" t="str">
        <f>People!A3</f>
        <v>Valerie Lopez</v>
      </c>
      <c r="B17" t="s">
        <v>197</v>
      </c>
      <c r="C17">
        <f ca="1">RANDBETWEEN(10,1000)*100</f>
        <v>14000</v>
      </c>
    </row>
    <row r="18" spans="1:3" x14ac:dyDescent="0.25">
      <c r="A18" t="str">
        <f>A17</f>
        <v>Valerie Lopez</v>
      </c>
      <c r="B18" t="s">
        <v>243</v>
      </c>
      <c r="C18">
        <f t="shared" ref="C18:C22" ca="1" si="3">RANDBETWEEN(10,1000)*100</f>
        <v>46600</v>
      </c>
    </row>
    <row r="19" spans="1:3" x14ac:dyDescent="0.25">
      <c r="A19" t="str">
        <f>A18</f>
        <v>Valerie Lopez</v>
      </c>
      <c r="B19" t="s">
        <v>92</v>
      </c>
      <c r="C19">
        <f t="shared" ca="1" si="3"/>
        <v>29100</v>
      </c>
    </row>
    <row r="20" spans="1:3" x14ac:dyDescent="0.25">
      <c r="A20" t="str">
        <f t="shared" ref="A20:A22" si="4">A19</f>
        <v>Valerie Lopez</v>
      </c>
      <c r="B20" t="s">
        <v>208</v>
      </c>
      <c r="C20">
        <f t="shared" ca="1" si="3"/>
        <v>96900</v>
      </c>
    </row>
    <row r="21" spans="1:3" x14ac:dyDescent="0.25">
      <c r="A21" t="str">
        <f t="shared" si="4"/>
        <v>Valerie Lopez</v>
      </c>
      <c r="B21" t="s">
        <v>121</v>
      </c>
      <c r="C21">
        <f t="shared" ca="1" si="3"/>
        <v>91000</v>
      </c>
    </row>
    <row r="22" spans="1:3" x14ac:dyDescent="0.25">
      <c r="A22" t="str">
        <f t="shared" si="4"/>
        <v>Valerie Lopez</v>
      </c>
      <c r="B22" t="str">
        <f ca="1">INDEX(Fund!$C$2:$C$247, RANDBETWEEN(0,246))</f>
        <v>Axis Short Term Fund - Retail Plan - Growth Option</v>
      </c>
      <c r="C22">
        <f t="shared" ca="1" si="3"/>
        <v>68100</v>
      </c>
    </row>
    <row r="23" spans="1:3" x14ac:dyDescent="0.25">
      <c r="A23" t="str">
        <f>People!A4</f>
        <v>Jon Pennington</v>
      </c>
      <c r="B23" t="s">
        <v>142</v>
      </c>
      <c r="C23">
        <f ca="1">RANDBETWEEN(10,1000)*10</f>
        <v>7880</v>
      </c>
    </row>
    <row r="24" spans="1:3" x14ac:dyDescent="0.25">
      <c r="A24" t="str">
        <f>A23</f>
        <v>Jon Pennington</v>
      </c>
      <c r="B24" t="str">
        <f ca="1">INDEX(Fund!$C$2:$C$247, RANDBETWEEN(0,246))</f>
        <v>Birla Sun Life Savings Fund - Discipline Advantage Plan</v>
      </c>
      <c r="C24">
        <f t="shared" ref="C24:C48" ca="1" si="5">RANDBETWEEN(10,1000)*10</f>
        <v>9670</v>
      </c>
    </row>
    <row r="25" spans="1:3" x14ac:dyDescent="0.25">
      <c r="A25" t="str">
        <f t="shared" ref="A25:A27" si="6">A24</f>
        <v>Jon Pennington</v>
      </c>
      <c r="B25" t="str">
        <f ca="1">INDEX(Fund!$C$2:$C$247, RANDBETWEEN(0,246))</f>
        <v>DWS CASH OPPORTUNITIES FUND REGULAR- GR</v>
      </c>
      <c r="C25">
        <f t="shared" ca="1" si="5"/>
        <v>8550</v>
      </c>
    </row>
    <row r="26" spans="1:3" x14ac:dyDescent="0.25">
      <c r="A26" t="str">
        <f t="shared" si="6"/>
        <v>Jon Pennington</v>
      </c>
      <c r="B26" t="str">
        <f ca="1">INDEX(Fund!$C$2:$C$247, RANDBETWEEN(0,246))</f>
        <v>DWS Treasury Fund Cash Plan Institiutional Growth option</v>
      </c>
      <c r="C26">
        <f t="shared" ca="1" si="5"/>
        <v>2360</v>
      </c>
    </row>
    <row r="27" spans="1:3" x14ac:dyDescent="0.25">
      <c r="A27" t="str">
        <f t="shared" si="6"/>
        <v>Jon Pennington</v>
      </c>
      <c r="B27" t="str">
        <f ca="1">INDEX(Fund!$C$2:$C$247, RANDBETWEEN(0,246))</f>
        <v>UTI - Treasury Advantage Fund - Growth Option</v>
      </c>
      <c r="C27">
        <f t="shared" ca="1" si="5"/>
        <v>1360</v>
      </c>
    </row>
    <row r="28" spans="1:3" x14ac:dyDescent="0.25">
      <c r="A28" t="s">
        <v>276</v>
      </c>
      <c r="B28" t="str">
        <f ca="1">INDEX(Fund!$C$2:$C$247, RANDBETWEEN(0,246))</f>
        <v>Reliance Interval Fund-Monthly Interval Fund-Series-II-Institutional Plan-Growth Option</v>
      </c>
      <c r="C28">
        <f t="shared" ca="1" si="5"/>
        <v>3110</v>
      </c>
    </row>
    <row r="29" spans="1:3" x14ac:dyDescent="0.25">
      <c r="A29" t="s">
        <v>276</v>
      </c>
      <c r="B29" t="str">
        <f ca="1">INDEX(Fund!$C$2:$C$247, RANDBETWEEN(0,246))</f>
        <v>UTI CCP Advantage Fund - Income</v>
      </c>
      <c r="C29">
        <f t="shared" ca="1" si="5"/>
        <v>5270</v>
      </c>
    </row>
    <row r="30" spans="1:3" x14ac:dyDescent="0.25">
      <c r="A30" t="s">
        <v>276</v>
      </c>
      <c r="B30" t="str">
        <f ca="1">INDEX(Fund!$C$2:$C$247, RANDBETWEEN(0,246))</f>
        <v>JM Floater Fund - Long Term Plan - Premium Plan - Growth Option</v>
      </c>
      <c r="C30">
        <f t="shared" ca="1" si="5"/>
        <v>1200</v>
      </c>
    </row>
    <row r="31" spans="1:3" x14ac:dyDescent="0.25">
      <c r="A31" t="s">
        <v>276</v>
      </c>
      <c r="B31" t="str">
        <f ca="1">INDEX(Fund!$C$2:$C$247, RANDBETWEEN(0,246))</f>
        <v>JM Floater Fund - Long Term Plan - Premium Plan - Growth Option</v>
      </c>
      <c r="C31">
        <f t="shared" ca="1" si="5"/>
        <v>9740</v>
      </c>
    </row>
    <row r="32" spans="1:3" x14ac:dyDescent="0.25">
      <c r="A32" t="s">
        <v>276</v>
      </c>
      <c r="B32" t="str">
        <f ca="1">INDEX(Fund!$C$2:$C$247, RANDBETWEEN(0,246))</f>
        <v>Reliance Interval Fund-Quarterly Interval Fund-Series-III-Institutional Plan-Growth Option</v>
      </c>
      <c r="C32">
        <f t="shared" ca="1" si="5"/>
        <v>6180</v>
      </c>
    </row>
    <row r="33" spans="1:3" x14ac:dyDescent="0.25">
      <c r="A33" t="s">
        <v>276</v>
      </c>
      <c r="B33" t="str">
        <f ca="1">INDEX(Fund!$C$2:$C$247, RANDBETWEEN(0,246))</f>
        <v>Kotak Quarterly Interval Plan Series 5-Growth</v>
      </c>
      <c r="C33">
        <f t="shared" ca="1" si="5"/>
        <v>1050</v>
      </c>
    </row>
    <row r="34" spans="1:3" x14ac:dyDescent="0.25">
      <c r="A34" t="s">
        <v>276</v>
      </c>
      <c r="B34" t="str">
        <f ca="1">INDEX(Fund!$C$2:$C$247, RANDBETWEEN(0,246))</f>
        <v>JM Money Manager Fund - Regular Plan - Growth option</v>
      </c>
      <c r="C34">
        <f t="shared" ca="1" si="5"/>
        <v>5600</v>
      </c>
    </row>
    <row r="35" spans="1:3" x14ac:dyDescent="0.25">
      <c r="A35" t="s">
        <v>276</v>
      </c>
      <c r="B35" t="str">
        <f ca="1">INDEX(Fund!$C$2:$C$247, RANDBETWEEN(0,246))</f>
        <v>IDBI Monthly Income Plan Growth Option</v>
      </c>
      <c r="C35">
        <f t="shared" ca="1" si="5"/>
        <v>7380</v>
      </c>
    </row>
    <row r="36" spans="1:3" x14ac:dyDescent="0.25">
      <c r="A36" t="s">
        <v>276</v>
      </c>
      <c r="B36" t="str">
        <f ca="1">INDEX(Fund!$C$2:$C$247, RANDBETWEEN(0,246))</f>
        <v>ICICI Prudential Interval Fund II - Quarterly Interval Plan B - Retail Growth</v>
      </c>
      <c r="C36">
        <f t="shared" ca="1" si="5"/>
        <v>7160</v>
      </c>
    </row>
    <row r="37" spans="1:3" x14ac:dyDescent="0.25">
      <c r="A37" t="s">
        <v>276</v>
      </c>
      <c r="B37" t="str">
        <f ca="1">INDEX(Fund!$C$2:$C$247, RANDBETWEEN(0,246))</f>
        <v>Tata Short Term Bond Fund - Reg Income Option</v>
      </c>
      <c r="C37">
        <f t="shared" ca="1" si="5"/>
        <v>8660</v>
      </c>
    </row>
    <row r="38" spans="1:3" x14ac:dyDescent="0.25">
      <c r="A38" t="s">
        <v>276</v>
      </c>
      <c r="B38" t="str">
        <f ca="1">INDEX(Fund!$C$2:$C$247, RANDBETWEEN(0,246))</f>
        <v>HSBC MIP - Regular - Growth</v>
      </c>
      <c r="C38">
        <f t="shared" ca="1" si="5"/>
        <v>9240</v>
      </c>
    </row>
    <row r="39" spans="1:3" x14ac:dyDescent="0.25">
      <c r="A39" t="s">
        <v>276</v>
      </c>
      <c r="B39" t="str">
        <f ca="1">INDEX(Fund!$C$2:$C$247, RANDBETWEEN(0,246))</f>
        <v>DWS Treasury Fund Cash Plan Regular Monthly option</v>
      </c>
      <c r="C39">
        <f t="shared" ca="1" si="5"/>
        <v>9590</v>
      </c>
    </row>
    <row r="40" spans="1:3" x14ac:dyDescent="0.25">
      <c r="A40" t="s">
        <v>276</v>
      </c>
      <c r="B40" t="str">
        <f ca="1">INDEX(Fund!$C$2:$C$247, RANDBETWEEN(0,246))</f>
        <v>BNP PARIBAS Money Plus Fund-Regular Plan-Growth Option</v>
      </c>
      <c r="C40">
        <f t="shared" ca="1" si="5"/>
        <v>6560</v>
      </c>
    </row>
    <row r="41" spans="1:3" x14ac:dyDescent="0.25">
      <c r="A41" t="s">
        <v>293</v>
      </c>
      <c r="B41" t="str">
        <f ca="1">INDEX(Fund!$C$2:$C$247, RANDBETWEEN(0,246))</f>
        <v>Canara Robeco Treasury Advantage Fund - Institutional Plan- Growth option</v>
      </c>
      <c r="C41">
        <f t="shared" ca="1" si="5"/>
        <v>3290</v>
      </c>
    </row>
    <row r="42" spans="1:3" x14ac:dyDescent="0.25">
      <c r="A42" t="s">
        <v>293</v>
      </c>
      <c r="B42" t="str">
        <f ca="1">INDEX(Fund!$C$2:$C$247, RANDBETWEEN(0,246))</f>
        <v>DWS CASH OPPORTUNITIES FUND INSTITUTIONAL -Weekly</v>
      </c>
      <c r="C42">
        <f t="shared" ca="1" si="5"/>
        <v>6190</v>
      </c>
    </row>
    <row r="43" spans="1:3" x14ac:dyDescent="0.25">
      <c r="A43" t="s">
        <v>293</v>
      </c>
      <c r="B43" t="str">
        <f ca="1">INDEX(Fund!$C$2:$C$247, RANDBETWEEN(0,246))</f>
        <v>SAHARA SHORT TERM BOND FUND-GROWTH</v>
      </c>
      <c r="C43">
        <f t="shared" ca="1" si="5"/>
        <v>6530</v>
      </c>
    </row>
    <row r="44" spans="1:3" x14ac:dyDescent="0.25">
      <c r="A44" t="s">
        <v>293</v>
      </c>
      <c r="B44" t="str">
        <f ca="1">INDEX(Fund!$C$2:$C$247, RANDBETWEEN(0,246))</f>
        <v>ICICI Prudential Interval Fund - Half Yearly Interval Plan II - Retail Growth</v>
      </c>
      <c r="C44">
        <f t="shared" ca="1" si="5"/>
        <v>1510</v>
      </c>
    </row>
    <row r="45" spans="1:3" x14ac:dyDescent="0.25">
      <c r="A45" t="s">
        <v>293</v>
      </c>
      <c r="B45" t="str">
        <f ca="1">INDEX(Fund!$C$2:$C$247, RANDBETWEEN(0,246))</f>
        <v>HDFC Cash Management Fund Treasury Advantage - Wholesale Plan Growth Option</v>
      </c>
      <c r="C45">
        <f t="shared" ca="1" si="5"/>
        <v>670</v>
      </c>
    </row>
    <row r="46" spans="1:3" x14ac:dyDescent="0.25">
      <c r="A46" t="s">
        <v>293</v>
      </c>
      <c r="B46" t="str">
        <f ca="1">INDEX(Fund!$C$2:$C$247, RANDBETWEEN(0,246))</f>
        <v>ICICI Prudential Floating Rate Plan-Growth - Option B</v>
      </c>
      <c r="C46">
        <f t="shared" ca="1" si="5"/>
        <v>2410</v>
      </c>
    </row>
    <row r="47" spans="1:3" x14ac:dyDescent="0.25">
      <c r="A47" t="s">
        <v>293</v>
      </c>
      <c r="B47" t="str">
        <f ca="1">INDEX(Fund!$C$2:$C$247, RANDBETWEEN(0,246))</f>
        <v>Taurus Ultra Short Term Bond Fund - SI Growth</v>
      </c>
      <c r="C47">
        <f t="shared" ca="1" si="5"/>
        <v>6900</v>
      </c>
    </row>
    <row r="48" spans="1:3" x14ac:dyDescent="0.25">
      <c r="A48" t="s">
        <v>293</v>
      </c>
      <c r="B48" t="str">
        <f ca="1">INDEX(Fund!$C$2:$C$247, RANDBETWEEN(0,246))</f>
        <v>DWS CASH OPPORTUNITIES FUND REGULAR- GR</v>
      </c>
      <c r="C48">
        <f t="shared" ca="1" si="5"/>
        <v>2870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A77" workbookViewId="0">
      <selection activeCell="C114" sqref="C114"/>
    </sheetView>
  </sheetViews>
  <sheetFormatPr defaultRowHeight="15" x14ac:dyDescent="0.25"/>
  <cols>
    <col min="2" max="2" width="9.140625" customWidth="1"/>
    <col min="3" max="3" width="82.7109375" bestFit="1" customWidth="1"/>
  </cols>
  <sheetData>
    <row r="1" spans="1:8" x14ac:dyDescent="0.25">
      <c r="A1" t="s">
        <v>261</v>
      </c>
      <c r="B1" t="s">
        <v>262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257</v>
      </c>
    </row>
    <row r="2" spans="1:8" x14ac:dyDescent="0.25">
      <c r="A2" t="s">
        <v>273</v>
      </c>
      <c r="B2" t="s">
        <v>266</v>
      </c>
      <c r="C2" t="s">
        <v>11</v>
      </c>
      <c r="D2">
        <v>12.660299999999999</v>
      </c>
      <c r="E2">
        <v>0.20949999999999999</v>
      </c>
      <c r="F2">
        <v>0.13639999999999999</v>
      </c>
      <c r="G2">
        <v>8.7099999999999997E-2</v>
      </c>
      <c r="H2">
        <v>3.5200000000000002E-2</v>
      </c>
    </row>
    <row r="3" spans="1:8" x14ac:dyDescent="0.25">
      <c r="A3" t="s">
        <v>273</v>
      </c>
      <c r="B3" t="s">
        <v>264</v>
      </c>
      <c r="C3" t="s">
        <v>12</v>
      </c>
      <c r="D3">
        <v>1263.3979999999999</v>
      </c>
      <c r="E3">
        <v>0.17100000000000001</v>
      </c>
      <c r="F3">
        <v>9.3700000000000006E-2</v>
      </c>
      <c r="G3">
        <v>8.1600000000000006E-2</v>
      </c>
      <c r="H3">
        <v>6.08E-2</v>
      </c>
    </row>
    <row r="4" spans="1:8" x14ac:dyDescent="0.25">
      <c r="A4" t="s">
        <v>273</v>
      </c>
      <c r="B4" t="s">
        <v>266</v>
      </c>
      <c r="C4" t="s">
        <v>14</v>
      </c>
      <c r="D4">
        <v>13.4612</v>
      </c>
      <c r="E4">
        <v>0.25950000000000001</v>
      </c>
      <c r="F4">
        <v>7.4399999999999994E-2</v>
      </c>
      <c r="G4">
        <v>7.8399999999999997E-2</v>
      </c>
      <c r="H4">
        <v>7.8899999999999998E-2</v>
      </c>
    </row>
    <row r="5" spans="1:8" x14ac:dyDescent="0.25">
      <c r="A5" t="s">
        <v>273</v>
      </c>
      <c r="B5" t="s">
        <v>264</v>
      </c>
      <c r="C5" t="s">
        <v>15</v>
      </c>
      <c r="D5">
        <v>17.401299999999999</v>
      </c>
      <c r="E5">
        <v>0.14630000000000001</v>
      </c>
      <c r="F5">
        <v>0.10829999999999999</v>
      </c>
      <c r="G5">
        <v>8.5599999999999996E-2</v>
      </c>
      <c r="H5">
        <v>3.6299999999999999E-2</v>
      </c>
    </row>
    <row r="6" spans="1:8" x14ac:dyDescent="0.25">
      <c r="A6" t="s">
        <v>273</v>
      </c>
      <c r="B6" t="s">
        <v>264</v>
      </c>
      <c r="C6" t="s">
        <v>18</v>
      </c>
      <c r="D6">
        <v>1332.3074999999999</v>
      </c>
      <c r="E6">
        <v>0.1946</v>
      </c>
      <c r="F6">
        <v>0.13339999999999999</v>
      </c>
      <c r="G6">
        <v>9.8599999999999993E-2</v>
      </c>
      <c r="H6">
        <v>0.14960000000000001</v>
      </c>
    </row>
    <row r="7" spans="1:8" x14ac:dyDescent="0.25">
      <c r="A7" t="s">
        <v>273</v>
      </c>
      <c r="B7" t="s">
        <v>265</v>
      </c>
      <c r="C7" t="s">
        <v>19</v>
      </c>
      <c r="D7">
        <v>283.52789999999999</v>
      </c>
      <c r="E7">
        <v>0.21210000000000001</v>
      </c>
      <c r="F7">
        <v>0.10970000000000001</v>
      </c>
      <c r="G7">
        <v>8.7400000000000005E-2</v>
      </c>
      <c r="H7">
        <v>3.3599999999999998E-2</v>
      </c>
    </row>
    <row r="8" spans="1:8" x14ac:dyDescent="0.25">
      <c r="A8" t="s">
        <v>273</v>
      </c>
      <c r="B8" t="s">
        <v>264</v>
      </c>
      <c r="C8" t="s">
        <v>24</v>
      </c>
      <c r="D8">
        <v>13.441599999999999</v>
      </c>
      <c r="E8">
        <v>0.21690000000000001</v>
      </c>
      <c r="F8">
        <v>0.18490000000000001</v>
      </c>
      <c r="G8">
        <v>0.11849999999999999</v>
      </c>
      <c r="H8">
        <v>0.1208</v>
      </c>
    </row>
    <row r="9" spans="1:8" x14ac:dyDescent="0.25">
      <c r="A9" t="s">
        <v>273</v>
      </c>
      <c r="B9" t="s">
        <v>266</v>
      </c>
      <c r="C9" t="s">
        <v>26</v>
      </c>
      <c r="D9">
        <v>16.851700000000001</v>
      </c>
      <c r="E9">
        <v>-0.30669999999999997</v>
      </c>
      <c r="F9">
        <v>-0.34060000000000001</v>
      </c>
      <c r="G9">
        <v>-0.31440000000000001</v>
      </c>
      <c r="H9">
        <v>1.0230999999999999</v>
      </c>
    </row>
    <row r="10" spans="1:8" x14ac:dyDescent="0.25">
      <c r="A10" t="s">
        <v>273</v>
      </c>
      <c r="B10" t="s">
        <v>268</v>
      </c>
      <c r="C10" t="s">
        <v>27</v>
      </c>
      <c r="D10">
        <v>129.0635</v>
      </c>
      <c r="E10">
        <v>0.20449999999999999</v>
      </c>
      <c r="F10">
        <v>0.1079</v>
      </c>
      <c r="G10">
        <v>8.9399999999999993E-2</v>
      </c>
      <c r="H10">
        <v>7.2700000000000001E-2</v>
      </c>
    </row>
    <row r="11" spans="1:8" x14ac:dyDescent="0.25">
      <c r="A11" t="s">
        <v>273</v>
      </c>
      <c r="B11" t="s">
        <v>265</v>
      </c>
      <c r="C11" t="s">
        <v>28</v>
      </c>
      <c r="D11">
        <v>217.6105</v>
      </c>
      <c r="E11">
        <v>0.20399999999999999</v>
      </c>
      <c r="F11">
        <v>0.1096</v>
      </c>
      <c r="G11">
        <v>9.1999999999999998E-2</v>
      </c>
      <c r="H11">
        <v>7.1400000000000005E-2</v>
      </c>
    </row>
    <row r="12" spans="1:8" x14ac:dyDescent="0.25">
      <c r="A12" t="s">
        <v>273</v>
      </c>
      <c r="B12" t="s">
        <v>269</v>
      </c>
      <c r="C12" t="s">
        <v>29</v>
      </c>
      <c r="D12">
        <v>13.3766</v>
      </c>
      <c r="E12">
        <v>0.2185</v>
      </c>
      <c r="F12">
        <v>0.14560000000000001</v>
      </c>
      <c r="G12">
        <v>9.8799999999999999E-2</v>
      </c>
      <c r="H12">
        <v>8.5300000000000001E-2</v>
      </c>
    </row>
    <row r="13" spans="1:8" x14ac:dyDescent="0.25">
      <c r="A13" t="s">
        <v>273</v>
      </c>
      <c r="B13" t="s">
        <v>264</v>
      </c>
      <c r="C13" t="s">
        <v>30</v>
      </c>
      <c r="D13">
        <v>13.716100000000001</v>
      </c>
      <c r="E13">
        <v>0.20610000000000001</v>
      </c>
      <c r="F13">
        <v>0.1699</v>
      </c>
      <c r="G13">
        <v>0.11609999999999999</v>
      </c>
      <c r="H13">
        <v>0.1363</v>
      </c>
    </row>
    <row r="14" spans="1:8" x14ac:dyDescent="0.25">
      <c r="A14" t="s">
        <v>273</v>
      </c>
      <c r="B14" t="s">
        <v>265</v>
      </c>
      <c r="C14" t="s">
        <v>31</v>
      </c>
      <c r="D14">
        <v>212.0403</v>
      </c>
      <c r="E14">
        <v>0.24199999999999999</v>
      </c>
      <c r="F14">
        <v>0.1177</v>
      </c>
      <c r="G14">
        <v>9.4600000000000004E-2</v>
      </c>
      <c r="H14">
        <v>2.3199999999999998E-2</v>
      </c>
    </row>
    <row r="15" spans="1:8" x14ac:dyDescent="0.25">
      <c r="A15" t="s">
        <v>273</v>
      </c>
      <c r="B15" t="s">
        <v>266</v>
      </c>
      <c r="C15" t="s">
        <v>32</v>
      </c>
      <c r="D15">
        <v>13.889699999999999</v>
      </c>
      <c r="E15">
        <v>0.1143</v>
      </c>
      <c r="F15">
        <v>9.1800000000000007E-2</v>
      </c>
      <c r="G15">
        <v>8.3099999999999993E-2</v>
      </c>
      <c r="H15">
        <v>5.9499999999999997E-2</v>
      </c>
    </row>
    <row r="16" spans="1:8" x14ac:dyDescent="0.25">
      <c r="A16" t="s">
        <v>273</v>
      </c>
      <c r="B16" t="s">
        <v>264</v>
      </c>
      <c r="C16" t="s">
        <v>33</v>
      </c>
      <c r="D16">
        <v>13.7121</v>
      </c>
      <c r="E16">
        <v>0.1762</v>
      </c>
      <c r="F16">
        <v>0.1278</v>
      </c>
      <c r="G16">
        <v>8.7400000000000005E-2</v>
      </c>
      <c r="H16">
        <v>2.9700000000000001E-2</v>
      </c>
    </row>
    <row r="17" spans="1:8" x14ac:dyDescent="0.25">
      <c r="A17" t="s">
        <v>273</v>
      </c>
      <c r="B17" t="s">
        <v>265</v>
      </c>
      <c r="C17" t="s">
        <v>34</v>
      </c>
      <c r="D17">
        <v>1925.7180000000001</v>
      </c>
      <c r="E17">
        <v>0.15559999999999999</v>
      </c>
      <c r="F17">
        <v>0.11</v>
      </c>
      <c r="G17">
        <v>9.01E-2</v>
      </c>
      <c r="H17">
        <v>5.2699999999999997E-2</v>
      </c>
    </row>
    <row r="18" spans="1:8" x14ac:dyDescent="0.25">
      <c r="A18" t="s">
        <v>273</v>
      </c>
      <c r="B18" t="s">
        <v>266</v>
      </c>
      <c r="C18" t="s">
        <v>35</v>
      </c>
      <c r="D18">
        <v>1899.1917000000001</v>
      </c>
      <c r="E18">
        <v>0.1492</v>
      </c>
      <c r="F18">
        <v>0.10390000000000001</v>
      </c>
      <c r="G18">
        <v>8.4099999999999994E-2</v>
      </c>
      <c r="H18">
        <v>4.6899999999999997E-2</v>
      </c>
    </row>
    <row r="19" spans="1:8" x14ac:dyDescent="0.25">
      <c r="A19" t="s">
        <v>273</v>
      </c>
      <c r="B19" t="s">
        <v>266</v>
      </c>
      <c r="C19" t="s">
        <v>38</v>
      </c>
      <c r="D19">
        <v>1632.4128000000001</v>
      </c>
      <c r="E19">
        <v>9.2299999999999993E-2</v>
      </c>
      <c r="F19">
        <v>0.1062</v>
      </c>
      <c r="G19">
        <v>8.8800000000000004E-2</v>
      </c>
      <c r="H19">
        <v>5.8700000000000002E-2</v>
      </c>
    </row>
    <row r="20" spans="1:8" x14ac:dyDescent="0.25">
      <c r="A20" t="s">
        <v>273</v>
      </c>
      <c r="B20" t="s">
        <v>264</v>
      </c>
      <c r="C20" t="s">
        <v>39</v>
      </c>
      <c r="D20">
        <v>1591.8449000000001</v>
      </c>
      <c r="E20">
        <v>8.7400000000000005E-2</v>
      </c>
      <c r="F20">
        <v>0.1012</v>
      </c>
      <c r="G20">
        <v>8.3900000000000002E-2</v>
      </c>
      <c r="H20">
        <v>5.3999999999999999E-2</v>
      </c>
    </row>
    <row r="21" spans="1:8" x14ac:dyDescent="0.25">
      <c r="A21" t="s">
        <v>273</v>
      </c>
      <c r="B21" t="s">
        <v>268</v>
      </c>
      <c r="C21" t="s">
        <v>42</v>
      </c>
      <c r="D21">
        <v>15.2026</v>
      </c>
      <c r="E21">
        <v>0.19769999999999999</v>
      </c>
      <c r="F21">
        <v>0.1358</v>
      </c>
      <c r="G21">
        <v>9.4899999999999998E-2</v>
      </c>
      <c r="H21">
        <v>5.1700000000000003E-2</v>
      </c>
    </row>
    <row r="22" spans="1:8" x14ac:dyDescent="0.25">
      <c r="A22" t="s">
        <v>273</v>
      </c>
      <c r="B22" t="s">
        <v>267</v>
      </c>
      <c r="C22" t="s">
        <v>43</v>
      </c>
      <c r="D22">
        <v>10.1134</v>
      </c>
      <c r="E22">
        <v>0.13900000000000001</v>
      </c>
      <c r="F22">
        <v>2.81E-2</v>
      </c>
      <c r="G22">
        <v>7.4000000000000003E-3</v>
      </c>
      <c r="H22">
        <v>5.1799999999999999E-2</v>
      </c>
    </row>
    <row r="23" spans="1:8" x14ac:dyDescent="0.25">
      <c r="A23" t="s">
        <v>273</v>
      </c>
      <c r="B23" t="s">
        <v>269</v>
      </c>
      <c r="C23" t="s">
        <v>44</v>
      </c>
      <c r="D23">
        <v>10.0243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273</v>
      </c>
      <c r="B24" t="s">
        <v>268</v>
      </c>
      <c r="C24" t="s">
        <v>45</v>
      </c>
      <c r="D24">
        <v>15.678000000000001</v>
      </c>
      <c r="E24">
        <v>0.1978</v>
      </c>
      <c r="F24">
        <v>0.13589999999999999</v>
      </c>
      <c r="G24">
        <v>9.4899999999999998E-2</v>
      </c>
      <c r="H24">
        <v>5.0099999999999999E-2</v>
      </c>
    </row>
    <row r="25" spans="1:8" x14ac:dyDescent="0.25">
      <c r="A25" t="s">
        <v>273</v>
      </c>
      <c r="B25" t="s">
        <v>269</v>
      </c>
      <c r="C25" t="s">
        <v>47</v>
      </c>
      <c r="D25">
        <v>14.6197</v>
      </c>
      <c r="E25">
        <v>-3.2500000000000001E-2</v>
      </c>
      <c r="F25">
        <v>4.6899999999999997E-2</v>
      </c>
      <c r="G25">
        <v>1.44E-2</v>
      </c>
      <c r="H25">
        <v>-0.13689999999999999</v>
      </c>
    </row>
    <row r="26" spans="1:8" x14ac:dyDescent="0.25">
      <c r="A26" t="s">
        <v>273</v>
      </c>
      <c r="B26" t="s">
        <v>264</v>
      </c>
      <c r="C26" t="s">
        <v>48</v>
      </c>
      <c r="D26">
        <v>12.339</v>
      </c>
      <c r="E26">
        <v>0.16439999999999999</v>
      </c>
      <c r="F26">
        <v>0.13919999999999999</v>
      </c>
      <c r="G26">
        <v>8.5900000000000004E-2</v>
      </c>
      <c r="H26">
        <v>5.4699999999999999E-2</v>
      </c>
    </row>
    <row r="27" spans="1:8" x14ac:dyDescent="0.25">
      <c r="A27" t="s">
        <v>273</v>
      </c>
      <c r="B27" t="s">
        <v>265</v>
      </c>
      <c r="C27" t="s">
        <v>49</v>
      </c>
      <c r="D27">
        <v>16.162700000000001</v>
      </c>
      <c r="E27">
        <v>0.16300000000000001</v>
      </c>
      <c r="F27">
        <v>0.13750000000000001</v>
      </c>
      <c r="G27">
        <v>8.43E-2</v>
      </c>
      <c r="H27">
        <v>5.33E-2</v>
      </c>
    </row>
    <row r="28" spans="1:8" x14ac:dyDescent="0.25">
      <c r="A28" t="s">
        <v>273</v>
      </c>
      <c r="B28" t="s">
        <v>267</v>
      </c>
      <c r="C28" t="s">
        <v>52</v>
      </c>
      <c r="D28">
        <v>14.1792</v>
      </c>
      <c r="E28">
        <v>0.21460000000000001</v>
      </c>
      <c r="F28">
        <v>0.15429999999999999</v>
      </c>
      <c r="G28">
        <v>0.1004</v>
      </c>
      <c r="H28">
        <v>7.4700000000000003E-2</v>
      </c>
    </row>
    <row r="29" spans="1:8" x14ac:dyDescent="0.25">
      <c r="A29" t="s">
        <v>273</v>
      </c>
      <c r="B29" t="s">
        <v>266</v>
      </c>
      <c r="C29" t="s">
        <v>53</v>
      </c>
      <c r="D29">
        <v>12.3058</v>
      </c>
      <c r="E29">
        <v>0.2195</v>
      </c>
      <c r="F29">
        <v>0.15939999999999999</v>
      </c>
      <c r="G29">
        <v>0.1051</v>
      </c>
      <c r="H29">
        <v>7.6999999999999999E-2</v>
      </c>
    </row>
    <row r="30" spans="1:8" x14ac:dyDescent="0.25">
      <c r="A30" t="s">
        <v>273</v>
      </c>
      <c r="B30" t="s">
        <v>264</v>
      </c>
      <c r="C30" t="s">
        <v>54</v>
      </c>
      <c r="D30">
        <v>21.0943</v>
      </c>
      <c r="E30">
        <v>0.21440000000000001</v>
      </c>
      <c r="F30">
        <v>0.15409999999999999</v>
      </c>
      <c r="G30">
        <v>0.10009999999999999</v>
      </c>
      <c r="H30">
        <v>7.3499999999999996E-2</v>
      </c>
    </row>
    <row r="31" spans="1:8" x14ac:dyDescent="0.25">
      <c r="A31" t="s">
        <v>273</v>
      </c>
      <c r="B31" t="s">
        <v>265</v>
      </c>
      <c r="C31" t="s">
        <v>55</v>
      </c>
      <c r="D31">
        <v>131.10069999999999</v>
      </c>
      <c r="E31">
        <v>9.7100000000000006E-2</v>
      </c>
      <c r="F31">
        <v>9.2600000000000002E-2</v>
      </c>
      <c r="G31">
        <v>8.77E-2</v>
      </c>
      <c r="H31">
        <v>9.0499999999999997E-2</v>
      </c>
    </row>
    <row r="32" spans="1:8" x14ac:dyDescent="0.25">
      <c r="A32" t="s">
        <v>273</v>
      </c>
      <c r="B32" t="s">
        <v>266</v>
      </c>
      <c r="C32" t="s">
        <v>56</v>
      </c>
      <c r="D32">
        <v>126.7208</v>
      </c>
      <c r="E32">
        <v>9.7100000000000006E-2</v>
      </c>
      <c r="F32">
        <v>9.2600000000000002E-2</v>
      </c>
      <c r="G32">
        <v>8.8099999999999998E-2</v>
      </c>
      <c r="H32">
        <v>9.06E-2</v>
      </c>
    </row>
    <row r="33" spans="1:8" x14ac:dyDescent="0.25">
      <c r="A33" t="s">
        <v>273</v>
      </c>
      <c r="B33" t="s">
        <v>268</v>
      </c>
      <c r="C33" t="s">
        <v>57</v>
      </c>
      <c r="D33">
        <v>102.9477</v>
      </c>
      <c r="E33">
        <v>9.7000000000000003E-2</v>
      </c>
      <c r="F33">
        <v>4.1000000000000003E-3</v>
      </c>
      <c r="G33">
        <v>5.8000000000000003E-2</v>
      </c>
      <c r="H33">
        <v>9.0399999999999994E-2</v>
      </c>
    </row>
    <row r="34" spans="1:8" x14ac:dyDescent="0.25">
      <c r="A34" t="s">
        <v>273</v>
      </c>
      <c r="B34" t="s">
        <v>267</v>
      </c>
      <c r="C34" t="s">
        <v>58</v>
      </c>
      <c r="D34">
        <v>109.7178</v>
      </c>
      <c r="E34">
        <v>2.3199999999999998E-2</v>
      </c>
      <c r="F34">
        <v>5.0999999999999997E-2</v>
      </c>
      <c r="G34">
        <v>7.4200000000000002E-2</v>
      </c>
      <c r="H34">
        <v>9.0700000000000003E-2</v>
      </c>
    </row>
    <row r="35" spans="1:8" x14ac:dyDescent="0.25">
      <c r="A35" t="s">
        <v>273</v>
      </c>
      <c r="B35" t="s">
        <v>266</v>
      </c>
      <c r="C35" t="s">
        <v>59</v>
      </c>
      <c r="D35">
        <v>13.3123</v>
      </c>
      <c r="E35">
        <v>0.1898</v>
      </c>
      <c r="F35">
        <v>0.1394</v>
      </c>
      <c r="G35">
        <v>0.1003</v>
      </c>
      <c r="H35">
        <v>-5.0799999999999998E-2</v>
      </c>
    </row>
    <row r="36" spans="1:8" x14ac:dyDescent="0.25">
      <c r="A36" t="s">
        <v>273</v>
      </c>
      <c r="B36" t="s">
        <v>264</v>
      </c>
      <c r="C36" t="s">
        <v>60</v>
      </c>
      <c r="D36">
        <v>13.041600000000001</v>
      </c>
      <c r="E36">
        <v>0.1903</v>
      </c>
      <c r="F36">
        <v>0.1404</v>
      </c>
      <c r="G36">
        <v>0.10050000000000001</v>
      </c>
      <c r="H36">
        <v>-4.9099999999999998E-2</v>
      </c>
    </row>
    <row r="37" spans="1:8" x14ac:dyDescent="0.25">
      <c r="A37" t="s">
        <v>273</v>
      </c>
      <c r="B37" t="s">
        <v>267</v>
      </c>
      <c r="C37" t="s">
        <v>61</v>
      </c>
      <c r="D37">
        <v>10.4003</v>
      </c>
      <c r="E37">
        <v>0.1938</v>
      </c>
      <c r="F37">
        <v>5.16E-2</v>
      </c>
      <c r="G37">
        <v>1.8800000000000001E-2</v>
      </c>
      <c r="H37">
        <v>-5.1299999999999998E-2</v>
      </c>
    </row>
    <row r="38" spans="1:8" x14ac:dyDescent="0.25">
      <c r="A38" t="s">
        <v>273</v>
      </c>
      <c r="B38" t="s">
        <v>269</v>
      </c>
      <c r="C38" t="s">
        <v>62</v>
      </c>
      <c r="D38">
        <v>10.113200000000001</v>
      </c>
      <c r="E38">
        <v>0.15090000000000001</v>
      </c>
      <c r="F38">
        <v>2.87E-2</v>
      </c>
      <c r="G38">
        <v>7.7000000000000002E-3</v>
      </c>
      <c r="H38">
        <v>-4.9299999999999997E-2</v>
      </c>
    </row>
    <row r="39" spans="1:8" x14ac:dyDescent="0.25">
      <c r="A39" t="s">
        <v>273</v>
      </c>
      <c r="B39" t="s">
        <v>264</v>
      </c>
      <c r="C39" t="s">
        <v>63</v>
      </c>
      <c r="D39">
        <v>13.9442</v>
      </c>
      <c r="E39">
        <v>0.15440000000000001</v>
      </c>
      <c r="F39">
        <v>0.1172</v>
      </c>
      <c r="G39">
        <v>9.3200000000000005E-2</v>
      </c>
      <c r="H39">
        <v>4.82E-2</v>
      </c>
    </row>
    <row r="40" spans="1:8" x14ac:dyDescent="0.25">
      <c r="A40" t="s">
        <v>273</v>
      </c>
      <c r="B40" t="s">
        <v>265</v>
      </c>
      <c r="C40" t="s">
        <v>64</v>
      </c>
      <c r="D40">
        <v>18.998699999999999</v>
      </c>
      <c r="E40">
        <v>0.1497</v>
      </c>
      <c r="F40">
        <v>0.1118</v>
      </c>
      <c r="G40">
        <v>8.77E-2</v>
      </c>
      <c r="H40">
        <v>4.3200000000000002E-2</v>
      </c>
    </row>
    <row r="41" spans="1:8" x14ac:dyDescent="0.25">
      <c r="A41" t="s">
        <v>273</v>
      </c>
      <c r="B41" t="s">
        <v>266</v>
      </c>
      <c r="C41" t="s">
        <v>65</v>
      </c>
      <c r="D41">
        <v>1292.1431</v>
      </c>
      <c r="E41">
        <v>9.2100000000000001E-2</v>
      </c>
      <c r="F41">
        <v>8.6300000000000002E-2</v>
      </c>
      <c r="G41">
        <v>7.8600000000000003E-2</v>
      </c>
      <c r="H41">
        <v>7.7299999999999994E-2</v>
      </c>
    </row>
    <row r="42" spans="1:8" x14ac:dyDescent="0.25">
      <c r="A42" t="s">
        <v>273</v>
      </c>
      <c r="B42" t="s">
        <v>266</v>
      </c>
      <c r="C42" t="s">
        <v>71</v>
      </c>
      <c r="D42">
        <v>14.632</v>
      </c>
      <c r="E42">
        <v>0.14729999999999999</v>
      </c>
      <c r="F42">
        <v>0.1026</v>
      </c>
      <c r="G42">
        <v>8.8200000000000001E-2</v>
      </c>
      <c r="H42">
        <v>0.13289999999999999</v>
      </c>
    </row>
    <row r="43" spans="1:8" x14ac:dyDescent="0.25">
      <c r="A43" t="s">
        <v>273</v>
      </c>
      <c r="B43" t="s">
        <v>264</v>
      </c>
      <c r="C43" t="s">
        <v>72</v>
      </c>
      <c r="D43">
        <v>14.827999999999999</v>
      </c>
      <c r="E43">
        <v>0.1487</v>
      </c>
      <c r="F43">
        <v>0.1048</v>
      </c>
      <c r="G43">
        <v>8.9300000000000004E-2</v>
      </c>
      <c r="H43">
        <v>0.13100000000000001</v>
      </c>
    </row>
    <row r="44" spans="1:8" x14ac:dyDescent="0.25">
      <c r="A44" t="s">
        <v>273</v>
      </c>
      <c r="B44" t="s">
        <v>265</v>
      </c>
      <c r="C44" t="s">
        <v>73</v>
      </c>
      <c r="D44">
        <v>25.758299999999998</v>
      </c>
      <c r="E44">
        <v>0.15190000000000001</v>
      </c>
      <c r="F44">
        <v>0.11799999999999999</v>
      </c>
      <c r="G44">
        <v>9.1999999999999998E-2</v>
      </c>
      <c r="H44">
        <v>8.8800000000000004E-2</v>
      </c>
    </row>
    <row r="45" spans="1:8" x14ac:dyDescent="0.25">
      <c r="A45" t="s">
        <v>273</v>
      </c>
      <c r="B45" t="s">
        <v>266</v>
      </c>
      <c r="C45" t="s">
        <v>74</v>
      </c>
      <c r="D45">
        <v>25.180399999999999</v>
      </c>
      <c r="E45">
        <v>0.1452</v>
      </c>
      <c r="F45">
        <v>0.1113</v>
      </c>
      <c r="G45">
        <v>8.5500000000000007E-2</v>
      </c>
      <c r="H45">
        <v>8.14E-2</v>
      </c>
    </row>
    <row r="46" spans="1:8" x14ac:dyDescent="0.25">
      <c r="A46" t="s">
        <v>273</v>
      </c>
      <c r="B46" t="s">
        <v>266</v>
      </c>
      <c r="C46" t="s">
        <v>77</v>
      </c>
      <c r="D46">
        <v>23.207799999999999</v>
      </c>
      <c r="E46">
        <v>0.21199999999999999</v>
      </c>
      <c r="F46">
        <v>0.1399</v>
      </c>
      <c r="G46">
        <v>8.9700000000000002E-2</v>
      </c>
      <c r="H46">
        <v>0.16850000000000001</v>
      </c>
    </row>
    <row r="47" spans="1:8" x14ac:dyDescent="0.25">
      <c r="A47" t="s">
        <v>273</v>
      </c>
      <c r="B47" t="s">
        <v>264</v>
      </c>
      <c r="C47" t="s">
        <v>78</v>
      </c>
      <c r="D47">
        <v>39.367800000000003</v>
      </c>
      <c r="E47">
        <v>0.19550000000000001</v>
      </c>
      <c r="F47">
        <v>6.3700000000000007E-2</v>
      </c>
      <c r="G47">
        <v>7.6200000000000004E-2</v>
      </c>
      <c r="H47">
        <v>0.64580000000000004</v>
      </c>
    </row>
    <row r="48" spans="1:8" x14ac:dyDescent="0.25">
      <c r="A48" t="s">
        <v>273</v>
      </c>
      <c r="B48" t="s">
        <v>266</v>
      </c>
      <c r="C48" t="s">
        <v>80</v>
      </c>
      <c r="D48">
        <v>12.767799999999999</v>
      </c>
      <c r="E48">
        <v>0.25269999999999998</v>
      </c>
      <c r="F48">
        <v>0.1673</v>
      </c>
      <c r="G48">
        <v>9.6299999999999997E-2</v>
      </c>
      <c r="H48">
        <v>0.2571</v>
      </c>
    </row>
    <row r="49" spans="1:8" x14ac:dyDescent="0.25">
      <c r="A49" t="s">
        <v>273</v>
      </c>
      <c r="B49" t="s">
        <v>266</v>
      </c>
      <c r="C49" t="s">
        <v>83</v>
      </c>
      <c r="D49">
        <v>20.905899999999999</v>
      </c>
      <c r="E49">
        <v>0.23799999999999999</v>
      </c>
      <c r="F49">
        <v>1.5100000000000001E-2</v>
      </c>
      <c r="G49">
        <v>-3.32E-2</v>
      </c>
      <c r="H49">
        <v>0.36940000000000001</v>
      </c>
    </row>
    <row r="50" spans="1:8" x14ac:dyDescent="0.25">
      <c r="A50" t="s">
        <v>273</v>
      </c>
      <c r="B50" t="s">
        <v>264</v>
      </c>
      <c r="C50" t="s">
        <v>84</v>
      </c>
      <c r="D50">
        <v>19.008299999999998</v>
      </c>
      <c r="E50">
        <v>0.16800000000000001</v>
      </c>
      <c r="F50">
        <v>2.69E-2</v>
      </c>
      <c r="G50">
        <v>-4.7E-2</v>
      </c>
      <c r="H50">
        <v>1.9400000000000001E-2</v>
      </c>
    </row>
    <row r="51" spans="1:8" x14ac:dyDescent="0.25">
      <c r="A51" t="s">
        <v>273</v>
      </c>
      <c r="B51" t="s">
        <v>265</v>
      </c>
      <c r="C51" t="s">
        <v>85</v>
      </c>
      <c r="D51">
        <v>12.75</v>
      </c>
      <c r="E51">
        <v>0.1827</v>
      </c>
      <c r="F51">
        <v>0.1454</v>
      </c>
      <c r="G51">
        <v>9.4E-2</v>
      </c>
      <c r="H51">
        <v>0.10539999999999999</v>
      </c>
    </row>
    <row r="52" spans="1:8" x14ac:dyDescent="0.25">
      <c r="A52" t="s">
        <v>273</v>
      </c>
      <c r="B52" t="s">
        <v>266</v>
      </c>
      <c r="C52" t="s">
        <v>86</v>
      </c>
      <c r="D52">
        <v>22.691500000000001</v>
      </c>
      <c r="E52">
        <v>0.19980000000000001</v>
      </c>
      <c r="F52">
        <v>0.1391</v>
      </c>
      <c r="G52">
        <v>8.9099999999999999E-2</v>
      </c>
      <c r="H52">
        <v>0.17460000000000001</v>
      </c>
    </row>
    <row r="53" spans="1:8" x14ac:dyDescent="0.25">
      <c r="A53" t="s">
        <v>273</v>
      </c>
      <c r="B53" t="s">
        <v>264</v>
      </c>
      <c r="C53" t="s">
        <v>87</v>
      </c>
      <c r="D53">
        <v>15.992000000000001</v>
      </c>
      <c r="E53">
        <v>0.19189999999999999</v>
      </c>
      <c r="F53">
        <v>0.1009</v>
      </c>
      <c r="G53">
        <v>9.0499999999999997E-2</v>
      </c>
      <c r="H53">
        <v>0.1976</v>
      </c>
    </row>
    <row r="54" spans="1:8" x14ac:dyDescent="0.25">
      <c r="A54" t="s">
        <v>273</v>
      </c>
      <c r="B54" t="s">
        <v>265</v>
      </c>
      <c r="C54" t="s">
        <v>91</v>
      </c>
      <c r="D54">
        <v>19.735900000000001</v>
      </c>
      <c r="E54">
        <v>-1.72E-2</v>
      </c>
      <c r="F54">
        <v>-1.1599999999999999E-2</v>
      </c>
      <c r="G54">
        <v>3.5000000000000001E-3</v>
      </c>
      <c r="H54">
        <v>0.15310000000000001</v>
      </c>
    </row>
    <row r="55" spans="1:8" x14ac:dyDescent="0.25">
      <c r="A55" t="s">
        <v>273</v>
      </c>
      <c r="B55" t="s">
        <v>266</v>
      </c>
      <c r="C55" t="s">
        <v>92</v>
      </c>
      <c r="D55">
        <v>22.413499999999999</v>
      </c>
      <c r="E55">
        <v>-5.6099999999999997E-2</v>
      </c>
      <c r="F55">
        <v>-8.3000000000000004E-2</v>
      </c>
      <c r="G55">
        <v>-4.9099999999999998E-2</v>
      </c>
      <c r="H55">
        <v>0.21790000000000001</v>
      </c>
    </row>
    <row r="56" spans="1:8" x14ac:dyDescent="0.25">
      <c r="A56" t="s">
        <v>273</v>
      </c>
      <c r="B56" t="s">
        <v>265</v>
      </c>
      <c r="C56" t="s">
        <v>94</v>
      </c>
      <c r="D56">
        <v>12.372</v>
      </c>
      <c r="E56">
        <v>9.35E-2</v>
      </c>
      <c r="F56">
        <v>9.7500000000000003E-2</v>
      </c>
      <c r="G56">
        <v>0.1019</v>
      </c>
      <c r="H56">
        <v>0.66649999999999998</v>
      </c>
    </row>
    <row r="57" spans="1:8" x14ac:dyDescent="0.25">
      <c r="A57" t="s">
        <v>273</v>
      </c>
      <c r="B57" t="s">
        <v>264</v>
      </c>
      <c r="C57" t="s">
        <v>96</v>
      </c>
      <c r="D57">
        <v>177.11080000000001</v>
      </c>
      <c r="E57">
        <v>0.18060000000000001</v>
      </c>
      <c r="F57">
        <v>0.10879999999999999</v>
      </c>
      <c r="G57">
        <v>8.6300000000000002E-2</v>
      </c>
      <c r="H57">
        <v>4.7500000000000001E-2</v>
      </c>
    </row>
    <row r="58" spans="1:8" x14ac:dyDescent="0.25">
      <c r="A58" t="s">
        <v>273</v>
      </c>
      <c r="B58" t="s">
        <v>265</v>
      </c>
      <c r="C58" t="s">
        <v>97</v>
      </c>
      <c r="D58">
        <v>191.2586</v>
      </c>
      <c r="E58">
        <v>0.18010000000000001</v>
      </c>
      <c r="F58">
        <v>0.10829999999999999</v>
      </c>
      <c r="G58">
        <v>8.5800000000000001E-2</v>
      </c>
      <c r="H58">
        <v>4.6899999999999997E-2</v>
      </c>
    </row>
    <row r="59" spans="1:8" x14ac:dyDescent="0.25">
      <c r="A59" t="s">
        <v>273</v>
      </c>
      <c r="B59" t="s">
        <v>266</v>
      </c>
      <c r="C59" t="s">
        <v>98</v>
      </c>
      <c r="D59">
        <v>181.90459999999999</v>
      </c>
      <c r="E59">
        <v>0.18260000000000001</v>
      </c>
      <c r="F59">
        <v>0.1109</v>
      </c>
      <c r="G59">
        <v>8.8700000000000001E-2</v>
      </c>
      <c r="H59">
        <v>4.9500000000000002E-2</v>
      </c>
    </row>
    <row r="60" spans="1:8" x14ac:dyDescent="0.25">
      <c r="A60" t="s">
        <v>273</v>
      </c>
      <c r="B60" t="s">
        <v>266</v>
      </c>
      <c r="C60" t="s">
        <v>101</v>
      </c>
      <c r="D60">
        <v>15.599</v>
      </c>
      <c r="E60">
        <v>0.22009999999999999</v>
      </c>
      <c r="F60">
        <v>0.13650000000000001</v>
      </c>
      <c r="G60">
        <v>8.6499999999999994E-2</v>
      </c>
      <c r="H60">
        <v>3.8100000000000002E-2</v>
      </c>
    </row>
    <row r="61" spans="1:8" x14ac:dyDescent="0.25">
      <c r="A61" t="s">
        <v>273</v>
      </c>
      <c r="B61" t="s">
        <v>264</v>
      </c>
      <c r="C61" t="s">
        <v>102</v>
      </c>
      <c r="D61">
        <v>15.2677</v>
      </c>
      <c r="E61">
        <v>0.21540000000000001</v>
      </c>
      <c r="F61">
        <v>0.14580000000000001</v>
      </c>
      <c r="G61">
        <v>9.0300000000000005E-2</v>
      </c>
      <c r="H61">
        <v>1.2E-2</v>
      </c>
    </row>
    <row r="62" spans="1:8" x14ac:dyDescent="0.25">
      <c r="A62" t="s">
        <v>273</v>
      </c>
      <c r="B62" t="s">
        <v>265</v>
      </c>
      <c r="C62" t="s">
        <v>103</v>
      </c>
      <c r="D62">
        <v>15.2659</v>
      </c>
      <c r="E62">
        <v>0.21079999999999999</v>
      </c>
      <c r="F62">
        <v>0.13730000000000001</v>
      </c>
      <c r="G62">
        <v>8.5999999999999993E-2</v>
      </c>
      <c r="H62">
        <v>1.6899999999999998E-2</v>
      </c>
    </row>
    <row r="63" spans="1:8" x14ac:dyDescent="0.25">
      <c r="A63" t="s">
        <v>273</v>
      </c>
      <c r="B63" t="s">
        <v>266</v>
      </c>
      <c r="C63" t="s">
        <v>104</v>
      </c>
      <c r="D63">
        <v>15.2837</v>
      </c>
      <c r="E63">
        <v>0.22220000000000001</v>
      </c>
      <c r="F63">
        <v>0.14729999999999999</v>
      </c>
      <c r="G63">
        <v>8.9700000000000002E-2</v>
      </c>
      <c r="H63">
        <v>-4.7999999999999996E-3</v>
      </c>
    </row>
    <row r="64" spans="1:8" x14ac:dyDescent="0.25">
      <c r="A64" t="s">
        <v>273</v>
      </c>
      <c r="B64" t="s">
        <v>264</v>
      </c>
      <c r="C64" t="s">
        <v>105</v>
      </c>
      <c r="D64">
        <v>14.717000000000001</v>
      </c>
      <c r="E64">
        <v>0.1115</v>
      </c>
      <c r="F64">
        <v>9.1800000000000007E-2</v>
      </c>
      <c r="G64">
        <v>8.0699999999999994E-2</v>
      </c>
      <c r="H64">
        <v>9.0700000000000003E-2</v>
      </c>
    </row>
    <row r="65" spans="1:8" x14ac:dyDescent="0.25">
      <c r="A65" t="s">
        <v>273</v>
      </c>
      <c r="B65" t="s">
        <v>265</v>
      </c>
      <c r="C65" t="s">
        <v>106</v>
      </c>
      <c r="D65">
        <v>15.2966</v>
      </c>
      <c r="E65">
        <v>0.107</v>
      </c>
      <c r="F65">
        <v>8.2500000000000004E-2</v>
      </c>
      <c r="G65">
        <v>8.3699999999999997E-2</v>
      </c>
      <c r="H65">
        <v>6.1499999999999999E-2</v>
      </c>
    </row>
    <row r="66" spans="1:8" x14ac:dyDescent="0.25">
      <c r="A66" t="s">
        <v>273</v>
      </c>
      <c r="B66" t="s">
        <v>266</v>
      </c>
      <c r="C66" t="s">
        <v>107</v>
      </c>
      <c r="D66">
        <v>15.7866</v>
      </c>
      <c r="E66">
        <v>0.13320000000000001</v>
      </c>
      <c r="F66">
        <v>9.69E-2</v>
      </c>
      <c r="G66">
        <v>9.11E-2</v>
      </c>
      <c r="H66">
        <v>8.6800000000000002E-2</v>
      </c>
    </row>
    <row r="67" spans="1:8" x14ac:dyDescent="0.25">
      <c r="A67" t="s">
        <v>273</v>
      </c>
      <c r="B67" t="s">
        <v>264</v>
      </c>
      <c r="C67" t="s">
        <v>108</v>
      </c>
      <c r="D67">
        <v>15.658899999999999</v>
      </c>
      <c r="E67">
        <v>0.15959999999999999</v>
      </c>
      <c r="F67">
        <v>9.5500000000000002E-2</v>
      </c>
      <c r="G67">
        <v>8.6199999999999999E-2</v>
      </c>
      <c r="H67">
        <v>9.7699999999999995E-2</v>
      </c>
    </row>
    <row r="68" spans="1:8" x14ac:dyDescent="0.25">
      <c r="A68" t="s">
        <v>273</v>
      </c>
      <c r="B68" t="s">
        <v>265</v>
      </c>
      <c r="C68" t="s">
        <v>109</v>
      </c>
      <c r="D68">
        <v>14.9876</v>
      </c>
      <c r="E68">
        <v>0.1148</v>
      </c>
      <c r="F68">
        <v>9.7500000000000003E-2</v>
      </c>
      <c r="G68">
        <v>8.5900000000000004E-2</v>
      </c>
      <c r="H68">
        <v>9.7000000000000003E-2</v>
      </c>
    </row>
    <row r="69" spans="1:8" x14ac:dyDescent="0.25">
      <c r="A69" t="s">
        <v>273</v>
      </c>
      <c r="B69" t="s">
        <v>266</v>
      </c>
      <c r="C69" t="s">
        <v>110</v>
      </c>
      <c r="D69">
        <v>15.1768</v>
      </c>
      <c r="E69">
        <v>0.1072</v>
      </c>
      <c r="F69">
        <v>8.5099999999999995E-2</v>
      </c>
      <c r="G69">
        <v>8.4400000000000003E-2</v>
      </c>
      <c r="H69">
        <v>6.9699999999999998E-2</v>
      </c>
    </row>
    <row r="70" spans="1:8" x14ac:dyDescent="0.25">
      <c r="A70" t="s">
        <v>273</v>
      </c>
      <c r="B70" t="s">
        <v>264</v>
      </c>
      <c r="C70" t="s">
        <v>111</v>
      </c>
      <c r="D70">
        <v>14.9427</v>
      </c>
      <c r="E70">
        <v>0.1105</v>
      </c>
      <c r="F70">
        <v>0.1024</v>
      </c>
      <c r="G70">
        <v>9.5100000000000004E-2</v>
      </c>
      <c r="H70">
        <v>8.6599999999999996E-2</v>
      </c>
    </row>
    <row r="71" spans="1:8" x14ac:dyDescent="0.25">
      <c r="A71" t="s">
        <v>273</v>
      </c>
      <c r="B71" t="s">
        <v>265</v>
      </c>
      <c r="C71" t="s">
        <v>112</v>
      </c>
      <c r="D71">
        <v>15.335599999999999</v>
      </c>
      <c r="E71">
        <v>0.1323</v>
      </c>
      <c r="F71">
        <v>9.64E-2</v>
      </c>
      <c r="G71">
        <v>8.6699999999999999E-2</v>
      </c>
      <c r="H71">
        <v>8.6900000000000005E-2</v>
      </c>
    </row>
    <row r="72" spans="1:8" x14ac:dyDescent="0.25">
      <c r="A72" t="s">
        <v>273</v>
      </c>
      <c r="B72" t="s">
        <v>266</v>
      </c>
      <c r="C72" t="s">
        <v>113</v>
      </c>
      <c r="D72">
        <v>16.333500000000001</v>
      </c>
      <c r="E72">
        <v>0.14149999999999999</v>
      </c>
      <c r="F72">
        <v>0.1065</v>
      </c>
      <c r="G72">
        <v>9.1899999999999996E-2</v>
      </c>
      <c r="H72">
        <v>7.6499999999999999E-2</v>
      </c>
    </row>
    <row r="73" spans="1:8" x14ac:dyDescent="0.25">
      <c r="A73" t="s">
        <v>273</v>
      </c>
      <c r="B73" t="s">
        <v>264</v>
      </c>
      <c r="C73" t="s">
        <v>114</v>
      </c>
      <c r="D73">
        <v>14.7239</v>
      </c>
      <c r="E73">
        <v>0.1008</v>
      </c>
      <c r="F73">
        <v>8.3400000000000002E-2</v>
      </c>
      <c r="G73">
        <v>8.1900000000000001E-2</v>
      </c>
      <c r="H73">
        <v>5.8700000000000002E-2</v>
      </c>
    </row>
    <row r="74" spans="1:8" x14ac:dyDescent="0.25">
      <c r="A74" t="s">
        <v>273</v>
      </c>
      <c r="B74" t="s">
        <v>265</v>
      </c>
      <c r="C74" t="s">
        <v>115</v>
      </c>
      <c r="D74">
        <v>14.1378</v>
      </c>
      <c r="E74">
        <v>0.1024</v>
      </c>
      <c r="F74">
        <v>8.4400000000000003E-2</v>
      </c>
      <c r="G74">
        <v>8.2400000000000001E-2</v>
      </c>
      <c r="H74">
        <v>6.6699999999999995E-2</v>
      </c>
    </row>
    <row r="75" spans="1:8" x14ac:dyDescent="0.25">
      <c r="A75" t="s">
        <v>273</v>
      </c>
      <c r="B75" t="s">
        <v>266</v>
      </c>
      <c r="C75" t="s">
        <v>116</v>
      </c>
      <c r="D75">
        <v>13.876200000000001</v>
      </c>
      <c r="E75">
        <v>0.11360000000000001</v>
      </c>
      <c r="F75">
        <v>8.7499999999999994E-2</v>
      </c>
      <c r="G75">
        <v>8.1100000000000005E-2</v>
      </c>
      <c r="H75">
        <v>6.5199999999999994E-2</v>
      </c>
    </row>
    <row r="76" spans="1:8" x14ac:dyDescent="0.25">
      <c r="A76" t="s">
        <v>273</v>
      </c>
      <c r="B76" t="s">
        <v>264</v>
      </c>
      <c r="C76" t="s">
        <v>117</v>
      </c>
      <c r="D76">
        <v>12.6791</v>
      </c>
      <c r="E76">
        <v>0.20519999999999999</v>
      </c>
      <c r="F76">
        <v>0.1237</v>
      </c>
      <c r="G76">
        <v>8.6800000000000002E-2</v>
      </c>
      <c r="H76">
        <v>0.10920000000000001</v>
      </c>
    </row>
    <row r="77" spans="1:8" x14ac:dyDescent="0.25">
      <c r="A77" t="s">
        <v>273</v>
      </c>
      <c r="B77" t="s">
        <v>265</v>
      </c>
      <c r="C77" t="s">
        <v>118</v>
      </c>
      <c r="D77">
        <v>24.6846</v>
      </c>
      <c r="E77">
        <v>0.1938</v>
      </c>
      <c r="F77">
        <v>0.13289999999999999</v>
      </c>
      <c r="G77">
        <v>0.1</v>
      </c>
      <c r="H77">
        <v>0.16800000000000001</v>
      </c>
    </row>
    <row r="78" spans="1:8" x14ac:dyDescent="0.25">
      <c r="A78" t="s">
        <v>273</v>
      </c>
      <c r="B78" t="s">
        <v>266</v>
      </c>
      <c r="C78" t="s">
        <v>119</v>
      </c>
      <c r="D78">
        <v>12.9315</v>
      </c>
      <c r="E78">
        <v>0.20960000000000001</v>
      </c>
      <c r="F78">
        <v>0.14330000000000001</v>
      </c>
      <c r="G78">
        <v>9.7199999999999995E-2</v>
      </c>
      <c r="H78">
        <v>-1.9599999999999999E-2</v>
      </c>
    </row>
    <row r="79" spans="1:8" x14ac:dyDescent="0.25">
      <c r="A79" t="s">
        <v>273</v>
      </c>
      <c r="B79" t="s">
        <v>264</v>
      </c>
      <c r="C79" t="s">
        <v>120</v>
      </c>
      <c r="D79">
        <v>13.278</v>
      </c>
      <c r="E79">
        <v>0.22120000000000001</v>
      </c>
      <c r="F79">
        <v>0.153</v>
      </c>
      <c r="G79">
        <v>0.1066</v>
      </c>
      <c r="H79">
        <v>-1.37E-2</v>
      </c>
    </row>
    <row r="80" spans="1:8" x14ac:dyDescent="0.25">
      <c r="A80" t="s">
        <v>273</v>
      </c>
      <c r="B80" t="s">
        <v>264</v>
      </c>
      <c r="C80" t="s">
        <v>123</v>
      </c>
      <c r="D80">
        <v>1255.3725999999999</v>
      </c>
      <c r="E80">
        <v>0.1875</v>
      </c>
      <c r="F80">
        <v>0.115</v>
      </c>
      <c r="G80">
        <v>9.5699999999999993E-2</v>
      </c>
      <c r="H80">
        <v>2.4899999999999999E-2</v>
      </c>
    </row>
    <row r="81" spans="1:8" x14ac:dyDescent="0.25">
      <c r="A81" t="s">
        <v>273</v>
      </c>
      <c r="B81" t="s">
        <v>265</v>
      </c>
      <c r="C81" t="s">
        <v>124</v>
      </c>
      <c r="D81">
        <v>13.399800000000001</v>
      </c>
      <c r="E81">
        <v>0.20860000000000001</v>
      </c>
      <c r="F81">
        <v>0.13239999999999999</v>
      </c>
      <c r="G81">
        <v>8.5400000000000004E-2</v>
      </c>
      <c r="H81">
        <v>0.2606</v>
      </c>
    </row>
    <row r="82" spans="1:8" x14ac:dyDescent="0.25">
      <c r="A82" t="s">
        <v>273</v>
      </c>
      <c r="B82" t="s">
        <v>266</v>
      </c>
      <c r="C82" t="s">
        <v>125</v>
      </c>
      <c r="D82">
        <v>15.7431</v>
      </c>
      <c r="E82">
        <v>0.2175</v>
      </c>
      <c r="F82">
        <v>0.1401</v>
      </c>
      <c r="G82">
        <v>9.2899999999999996E-2</v>
      </c>
      <c r="H82">
        <v>0.26979999999999998</v>
      </c>
    </row>
    <row r="83" spans="1:8" x14ac:dyDescent="0.25">
      <c r="A83" t="s">
        <v>273</v>
      </c>
      <c r="B83" t="s">
        <v>264</v>
      </c>
      <c r="C83" t="s">
        <v>126</v>
      </c>
      <c r="D83">
        <v>12.7254</v>
      </c>
      <c r="E83">
        <v>0.20880000000000001</v>
      </c>
      <c r="F83">
        <v>0.13239999999999999</v>
      </c>
      <c r="G83">
        <v>8.5400000000000004E-2</v>
      </c>
      <c r="H83">
        <v>0.2616</v>
      </c>
    </row>
    <row r="84" spans="1:8" x14ac:dyDescent="0.25">
      <c r="A84" t="s">
        <v>273</v>
      </c>
      <c r="B84" t="s">
        <v>266</v>
      </c>
      <c r="C84" t="s">
        <v>128</v>
      </c>
      <c r="D84">
        <v>23.058700000000002</v>
      </c>
      <c r="E84">
        <v>8.2699999999999996E-2</v>
      </c>
      <c r="F84">
        <v>5.8500000000000003E-2</v>
      </c>
      <c r="G84">
        <v>0.1129</v>
      </c>
      <c r="H84">
        <v>-0.11749999999999999</v>
      </c>
    </row>
    <row r="85" spans="1:8" x14ac:dyDescent="0.25">
      <c r="A85" t="s">
        <v>273</v>
      </c>
      <c r="B85" t="s">
        <v>266</v>
      </c>
      <c r="C85" t="s">
        <v>131</v>
      </c>
      <c r="D85">
        <v>17.801600000000001</v>
      </c>
      <c r="E85">
        <v>0.2419</v>
      </c>
      <c r="F85">
        <v>0.14280000000000001</v>
      </c>
      <c r="G85">
        <v>8.5400000000000004E-2</v>
      </c>
      <c r="H85">
        <v>0.25819999999999999</v>
      </c>
    </row>
    <row r="86" spans="1:8" x14ac:dyDescent="0.25">
      <c r="A86" t="s">
        <v>273</v>
      </c>
      <c r="B86" t="s">
        <v>264</v>
      </c>
      <c r="C86" t="s">
        <v>132</v>
      </c>
      <c r="D86">
        <v>18.713000000000001</v>
      </c>
      <c r="E86">
        <v>0.15840000000000001</v>
      </c>
      <c r="F86">
        <v>9.9599999999999994E-2</v>
      </c>
      <c r="G86">
        <v>8.4599999999999995E-2</v>
      </c>
      <c r="H86">
        <v>9.6000000000000002E-2</v>
      </c>
    </row>
    <row r="87" spans="1:8" x14ac:dyDescent="0.25">
      <c r="A87" t="s">
        <v>273</v>
      </c>
      <c r="B87" t="s">
        <v>265</v>
      </c>
      <c r="C87" t="s">
        <v>133</v>
      </c>
      <c r="D87">
        <v>13.897399999999999</v>
      </c>
      <c r="E87">
        <v>0.15820000000000001</v>
      </c>
      <c r="F87">
        <v>0.1</v>
      </c>
      <c r="G87">
        <v>8.5099999999999995E-2</v>
      </c>
      <c r="H87">
        <v>9.3399999999999997E-2</v>
      </c>
    </row>
    <row r="88" spans="1:8" x14ac:dyDescent="0.25">
      <c r="A88" t="s">
        <v>273</v>
      </c>
      <c r="B88" t="s">
        <v>266</v>
      </c>
      <c r="C88" t="s">
        <v>134</v>
      </c>
      <c r="D88">
        <v>13.9207</v>
      </c>
      <c r="E88">
        <v>0.2697</v>
      </c>
      <c r="F88">
        <v>0.1399</v>
      </c>
      <c r="G88">
        <v>0.12039999999999999</v>
      </c>
      <c r="H88">
        <v>0.50570000000000004</v>
      </c>
    </row>
    <row r="89" spans="1:8" x14ac:dyDescent="0.25">
      <c r="A89" t="s">
        <v>273</v>
      </c>
      <c r="B89" t="s">
        <v>264</v>
      </c>
      <c r="C89" t="s">
        <v>135</v>
      </c>
      <c r="D89">
        <v>15.953099999999999</v>
      </c>
      <c r="E89">
        <v>-1.1000000000000001E-3</v>
      </c>
      <c r="F89">
        <v>-4.8300000000000003E-2</v>
      </c>
      <c r="G89">
        <v>-2.46E-2</v>
      </c>
      <c r="H89">
        <v>-0.14990000000000001</v>
      </c>
    </row>
    <row r="90" spans="1:8" x14ac:dyDescent="0.25">
      <c r="A90" t="s">
        <v>273</v>
      </c>
      <c r="B90" t="s">
        <v>266</v>
      </c>
      <c r="C90" t="s">
        <v>137</v>
      </c>
      <c r="D90">
        <v>15.7896</v>
      </c>
      <c r="E90">
        <v>0.113</v>
      </c>
      <c r="F90">
        <v>0.1077</v>
      </c>
      <c r="G90">
        <v>9.0200000000000002E-2</v>
      </c>
      <c r="H90">
        <v>7.4300000000000005E-2</v>
      </c>
    </row>
    <row r="91" spans="1:8" x14ac:dyDescent="0.25">
      <c r="A91" t="s">
        <v>273</v>
      </c>
      <c r="B91" t="s">
        <v>264</v>
      </c>
      <c r="C91" t="s">
        <v>138</v>
      </c>
      <c r="D91">
        <v>15.5632</v>
      </c>
      <c r="E91">
        <v>0.11210000000000001</v>
      </c>
      <c r="F91">
        <v>0.1067</v>
      </c>
      <c r="G91">
        <v>8.8999999999999996E-2</v>
      </c>
      <c r="H91">
        <v>7.2900000000000006E-2</v>
      </c>
    </row>
    <row r="92" spans="1:8" x14ac:dyDescent="0.25">
      <c r="A92" t="s">
        <v>273</v>
      </c>
      <c r="B92" t="s">
        <v>265</v>
      </c>
      <c r="C92" t="s">
        <v>139</v>
      </c>
      <c r="D92">
        <v>17.3523</v>
      </c>
      <c r="E92">
        <v>8.9300000000000004E-2</v>
      </c>
      <c r="F92">
        <v>7.9000000000000001E-2</v>
      </c>
      <c r="G92">
        <v>7.5499999999999998E-2</v>
      </c>
      <c r="H92">
        <v>6.0699999999999997E-2</v>
      </c>
    </row>
    <row r="93" spans="1:8" x14ac:dyDescent="0.25">
      <c r="A93" t="s">
        <v>273</v>
      </c>
      <c r="B93" t="s">
        <v>266</v>
      </c>
      <c r="C93" t="s">
        <v>140</v>
      </c>
      <c r="D93">
        <v>17.968699999999998</v>
      </c>
      <c r="E93">
        <v>8.7999999999999995E-2</v>
      </c>
      <c r="F93">
        <v>7.7899999999999997E-2</v>
      </c>
      <c r="G93">
        <v>7.4499999999999997E-2</v>
      </c>
      <c r="H93">
        <v>5.8500000000000003E-2</v>
      </c>
    </row>
    <row r="94" spans="1:8" x14ac:dyDescent="0.25">
      <c r="A94" t="s">
        <v>273</v>
      </c>
      <c r="B94" t="s">
        <v>265</v>
      </c>
      <c r="C94" t="s">
        <v>142</v>
      </c>
      <c r="D94">
        <v>17.191099999999999</v>
      </c>
      <c r="E94">
        <v>-1.34E-2</v>
      </c>
      <c r="F94">
        <v>-2.8400000000000002E-2</v>
      </c>
      <c r="G94">
        <v>-3.5200000000000002E-2</v>
      </c>
      <c r="H94">
        <v>-7.5499999999999998E-2</v>
      </c>
    </row>
    <row r="95" spans="1:8" x14ac:dyDescent="0.25">
      <c r="A95" t="s">
        <v>273</v>
      </c>
      <c r="B95" t="s">
        <v>266</v>
      </c>
      <c r="C95" t="s">
        <v>143</v>
      </c>
      <c r="D95">
        <v>16.327300000000001</v>
      </c>
      <c r="E95">
        <v>0.1081</v>
      </c>
      <c r="F95">
        <v>9.8400000000000001E-2</v>
      </c>
      <c r="G95">
        <v>9.4600000000000004E-2</v>
      </c>
      <c r="H95">
        <v>8.8700000000000001E-2</v>
      </c>
    </row>
    <row r="96" spans="1:8" x14ac:dyDescent="0.25">
      <c r="A96" t="s">
        <v>273</v>
      </c>
      <c r="B96" t="s">
        <v>264</v>
      </c>
      <c r="C96" t="s">
        <v>144</v>
      </c>
      <c r="D96">
        <v>16.781500000000001</v>
      </c>
      <c r="E96">
        <v>0.12759999999999999</v>
      </c>
      <c r="F96">
        <v>0.1003</v>
      </c>
      <c r="G96">
        <v>9.0999999999999998E-2</v>
      </c>
      <c r="H96">
        <v>7.9100000000000004E-2</v>
      </c>
    </row>
    <row r="97" spans="1:8" x14ac:dyDescent="0.25">
      <c r="A97" t="s">
        <v>273</v>
      </c>
      <c r="B97" t="s">
        <v>265</v>
      </c>
      <c r="C97" t="s">
        <v>145</v>
      </c>
      <c r="D97">
        <v>16.657699999999998</v>
      </c>
      <c r="E97">
        <v>0.12330000000000001</v>
      </c>
      <c r="F97">
        <v>0.1012</v>
      </c>
      <c r="G97">
        <v>9.1999999999999998E-2</v>
      </c>
      <c r="H97">
        <v>8.4500000000000006E-2</v>
      </c>
    </row>
    <row r="98" spans="1:8" x14ac:dyDescent="0.25">
      <c r="A98" t="s">
        <v>273</v>
      </c>
      <c r="B98" t="s">
        <v>266</v>
      </c>
      <c r="C98" t="s">
        <v>146</v>
      </c>
      <c r="D98">
        <v>16.841000000000001</v>
      </c>
      <c r="E98">
        <v>0.2021</v>
      </c>
      <c r="F98">
        <v>0.11799999999999999</v>
      </c>
      <c r="G98">
        <v>8.7900000000000006E-2</v>
      </c>
      <c r="H98">
        <v>1.09E-2</v>
      </c>
    </row>
    <row r="99" spans="1:8" x14ac:dyDescent="0.25">
      <c r="A99" t="s">
        <v>273</v>
      </c>
      <c r="B99" t="s">
        <v>264</v>
      </c>
      <c r="C99" t="s">
        <v>147</v>
      </c>
      <c r="D99">
        <v>23.1782</v>
      </c>
      <c r="E99">
        <v>0.19900000000000001</v>
      </c>
      <c r="F99">
        <v>0.1152</v>
      </c>
      <c r="G99">
        <v>8.5300000000000001E-2</v>
      </c>
      <c r="H99">
        <v>7.9000000000000008E-3</v>
      </c>
    </row>
    <row r="100" spans="1:8" x14ac:dyDescent="0.25">
      <c r="A100" t="s">
        <v>273</v>
      </c>
      <c r="B100" t="s">
        <v>264</v>
      </c>
      <c r="C100" t="s">
        <v>150</v>
      </c>
      <c r="D100">
        <v>18.024100000000001</v>
      </c>
      <c r="E100">
        <v>0.22819999999999999</v>
      </c>
      <c r="F100">
        <v>0.13550000000000001</v>
      </c>
      <c r="G100">
        <v>9.5399999999999999E-2</v>
      </c>
      <c r="H100">
        <v>4.1300000000000003E-2</v>
      </c>
    </row>
    <row r="101" spans="1:8" x14ac:dyDescent="0.25">
      <c r="A101" t="s">
        <v>273</v>
      </c>
      <c r="B101" t="s">
        <v>266</v>
      </c>
      <c r="C101" t="s">
        <v>152</v>
      </c>
      <c r="D101">
        <v>12.0505</v>
      </c>
      <c r="E101">
        <v>-0.1239</v>
      </c>
      <c r="F101">
        <v>-6.9099999999999995E-2</v>
      </c>
      <c r="G101">
        <v>-3.4200000000000001E-2</v>
      </c>
      <c r="H101">
        <v>0.1152</v>
      </c>
    </row>
    <row r="102" spans="1:8" x14ac:dyDescent="0.25">
      <c r="A102" t="s">
        <v>273</v>
      </c>
      <c r="B102" t="s">
        <v>264</v>
      </c>
      <c r="C102" t="s">
        <v>153</v>
      </c>
      <c r="D102">
        <v>15.49</v>
      </c>
      <c r="E102">
        <v>6.93E-2</v>
      </c>
      <c r="F102">
        <v>6.4000000000000001E-2</v>
      </c>
      <c r="G102">
        <v>7.6300000000000007E-2</v>
      </c>
      <c r="H102">
        <v>7.3300000000000004E-2</v>
      </c>
    </row>
    <row r="103" spans="1:8" x14ac:dyDescent="0.25">
      <c r="A103" t="s">
        <v>273</v>
      </c>
      <c r="B103" t="s">
        <v>265</v>
      </c>
      <c r="C103" t="s">
        <v>154</v>
      </c>
      <c r="D103">
        <v>13.730499999999999</v>
      </c>
      <c r="E103">
        <v>8.9700000000000002E-2</v>
      </c>
      <c r="F103">
        <v>8.2900000000000001E-2</v>
      </c>
      <c r="G103">
        <v>8.2699999999999996E-2</v>
      </c>
      <c r="H103">
        <v>6.3100000000000003E-2</v>
      </c>
    </row>
    <row r="104" spans="1:8" x14ac:dyDescent="0.25">
      <c r="A104" t="s">
        <v>273</v>
      </c>
      <c r="B104" t="s">
        <v>266</v>
      </c>
      <c r="C104" t="s">
        <v>155</v>
      </c>
      <c r="D104">
        <v>15.4476</v>
      </c>
      <c r="E104">
        <v>5.3699999999999998E-2</v>
      </c>
      <c r="F104">
        <v>5.62E-2</v>
      </c>
      <c r="G104">
        <v>7.3499999999999996E-2</v>
      </c>
      <c r="H104">
        <v>7.3499999999999996E-2</v>
      </c>
    </row>
    <row r="105" spans="1:8" x14ac:dyDescent="0.25">
      <c r="A105" t="s">
        <v>273</v>
      </c>
      <c r="B105" t="s">
        <v>264</v>
      </c>
      <c r="C105" t="s">
        <v>156</v>
      </c>
      <c r="D105">
        <v>15.080399999999999</v>
      </c>
      <c r="E105">
        <v>7.8700000000000006E-2</v>
      </c>
      <c r="F105">
        <v>7.2999999999999995E-2</v>
      </c>
      <c r="G105">
        <v>7.6100000000000001E-2</v>
      </c>
      <c r="H105">
        <v>7.2700000000000001E-2</v>
      </c>
    </row>
    <row r="106" spans="1:8" x14ac:dyDescent="0.25">
      <c r="A106" t="s">
        <v>273</v>
      </c>
      <c r="B106" t="s">
        <v>265</v>
      </c>
      <c r="C106" t="s">
        <v>157</v>
      </c>
      <c r="D106">
        <v>15.1586</v>
      </c>
      <c r="E106">
        <v>8.3099999999999993E-2</v>
      </c>
      <c r="F106">
        <v>7.0400000000000004E-2</v>
      </c>
      <c r="G106">
        <v>7.7600000000000002E-2</v>
      </c>
      <c r="H106">
        <v>7.7499999999999999E-2</v>
      </c>
    </row>
    <row r="107" spans="1:8" x14ac:dyDescent="0.25">
      <c r="A107" t="s">
        <v>273</v>
      </c>
      <c r="B107" t="s">
        <v>266</v>
      </c>
      <c r="C107" t="s">
        <v>158</v>
      </c>
      <c r="D107">
        <v>14.7805</v>
      </c>
      <c r="E107">
        <v>7.1300000000000002E-2</v>
      </c>
      <c r="F107">
        <v>6.7699999999999996E-2</v>
      </c>
      <c r="G107">
        <v>7.3099999999999998E-2</v>
      </c>
      <c r="H107">
        <v>6.9000000000000006E-2</v>
      </c>
    </row>
    <row r="108" spans="1:8" x14ac:dyDescent="0.25">
      <c r="A108" t="s">
        <v>273</v>
      </c>
      <c r="B108" t="s">
        <v>264</v>
      </c>
      <c r="C108" t="s">
        <v>159</v>
      </c>
      <c r="D108">
        <v>14.9841</v>
      </c>
      <c r="E108">
        <v>8.3000000000000004E-2</v>
      </c>
      <c r="F108">
        <v>7.2499999999999995E-2</v>
      </c>
      <c r="G108">
        <v>7.5999999999999998E-2</v>
      </c>
      <c r="H108">
        <v>7.3200000000000001E-2</v>
      </c>
    </row>
    <row r="109" spans="1:8" x14ac:dyDescent="0.25">
      <c r="A109" t="s">
        <v>273</v>
      </c>
      <c r="B109" t="s">
        <v>265</v>
      </c>
      <c r="C109" t="s">
        <v>160</v>
      </c>
      <c r="D109">
        <v>14.1312</v>
      </c>
      <c r="E109">
        <v>8.0600000000000005E-2</v>
      </c>
      <c r="F109">
        <v>7.2400000000000006E-2</v>
      </c>
      <c r="G109">
        <v>7.7399999999999997E-2</v>
      </c>
      <c r="H109">
        <v>7.7799999999999994E-2</v>
      </c>
    </row>
    <row r="110" spans="1:8" x14ac:dyDescent="0.25">
      <c r="A110" t="s">
        <v>273</v>
      </c>
      <c r="B110" t="s">
        <v>266</v>
      </c>
      <c r="C110" t="s">
        <v>161</v>
      </c>
      <c r="D110">
        <v>14.018599999999999</v>
      </c>
      <c r="E110">
        <v>5.8999999999999997E-2</v>
      </c>
      <c r="F110">
        <v>5.9799999999999999E-2</v>
      </c>
      <c r="G110">
        <v>6.8699999999999997E-2</v>
      </c>
      <c r="H110">
        <v>6.1699999999999998E-2</v>
      </c>
    </row>
    <row r="111" spans="1:8" x14ac:dyDescent="0.25">
      <c r="A111" t="s">
        <v>273</v>
      </c>
      <c r="B111" t="s">
        <v>264</v>
      </c>
      <c r="C111" t="s">
        <v>162</v>
      </c>
      <c r="D111">
        <v>13.8696</v>
      </c>
      <c r="E111">
        <v>9.4500000000000001E-2</v>
      </c>
      <c r="F111">
        <v>8.5999999999999993E-2</v>
      </c>
      <c r="G111">
        <v>8.4099999999999994E-2</v>
      </c>
      <c r="H111">
        <v>7.0800000000000002E-2</v>
      </c>
    </row>
    <row r="112" spans="1:8" x14ac:dyDescent="0.25">
      <c r="A112" t="s">
        <v>273</v>
      </c>
      <c r="B112" t="s">
        <v>267</v>
      </c>
      <c r="C112" t="s">
        <v>163</v>
      </c>
      <c r="D112">
        <v>18.479900000000001</v>
      </c>
      <c r="E112">
        <v>0.2082</v>
      </c>
      <c r="F112">
        <v>0.1242</v>
      </c>
      <c r="G112">
        <v>8.7999999999999995E-2</v>
      </c>
      <c r="H112">
        <v>2.5999999999999999E-2</v>
      </c>
    </row>
    <row r="113" spans="1:8" x14ac:dyDescent="0.25">
      <c r="A113" t="s">
        <v>273</v>
      </c>
      <c r="B113" t="s">
        <v>264</v>
      </c>
      <c r="C113" t="s">
        <v>165</v>
      </c>
      <c r="D113">
        <v>18.241299999999999</v>
      </c>
      <c r="E113">
        <v>0.1041</v>
      </c>
      <c r="F113">
        <v>8.4599999999999995E-2</v>
      </c>
      <c r="G113">
        <v>7.9600000000000004E-2</v>
      </c>
      <c r="H113">
        <v>7.0400000000000004E-2</v>
      </c>
    </row>
    <row r="114" spans="1:8" x14ac:dyDescent="0.25">
      <c r="A114" t="s">
        <v>273</v>
      </c>
      <c r="B114" t="s">
        <v>266</v>
      </c>
      <c r="C114" t="s">
        <v>176</v>
      </c>
      <c r="D114">
        <v>11.863200000000001</v>
      </c>
      <c r="E114">
        <v>-0.214</v>
      </c>
      <c r="F114">
        <v>-9.8299999999999998E-2</v>
      </c>
      <c r="G114">
        <v>-5.16E-2</v>
      </c>
      <c r="H114">
        <v>0.29110000000000003</v>
      </c>
    </row>
    <row r="115" spans="1:8" x14ac:dyDescent="0.25">
      <c r="A115" t="s">
        <v>273</v>
      </c>
      <c r="B115" t="s">
        <v>264</v>
      </c>
      <c r="C115" t="s">
        <v>177</v>
      </c>
      <c r="D115">
        <v>13.094099999999999</v>
      </c>
      <c r="E115">
        <v>0.1275</v>
      </c>
      <c r="F115">
        <v>9.7600000000000006E-2</v>
      </c>
      <c r="G115">
        <v>9.4200000000000006E-2</v>
      </c>
      <c r="H115">
        <v>0.1305</v>
      </c>
    </row>
    <row r="116" spans="1:8" x14ac:dyDescent="0.25">
      <c r="A116" t="s">
        <v>273</v>
      </c>
      <c r="B116" t="s">
        <v>265</v>
      </c>
      <c r="C116" t="s">
        <v>178</v>
      </c>
      <c r="D116">
        <v>1153.6764000000001</v>
      </c>
      <c r="E116">
        <v>0.20219999999999999</v>
      </c>
      <c r="F116">
        <v>0.12509999999999999</v>
      </c>
      <c r="G116">
        <v>9.1600000000000001E-2</v>
      </c>
      <c r="H116">
        <v>9.6100000000000005E-2</v>
      </c>
    </row>
    <row r="117" spans="1:8" x14ac:dyDescent="0.25">
      <c r="A117" t="s">
        <v>273</v>
      </c>
      <c r="B117" t="s">
        <v>266</v>
      </c>
      <c r="C117" t="s">
        <v>182</v>
      </c>
      <c r="D117">
        <v>1174.6298999999999</v>
      </c>
      <c r="E117">
        <v>0.1275</v>
      </c>
      <c r="F117">
        <v>9.3399999999999997E-2</v>
      </c>
      <c r="G117">
        <v>6.3399999999999998E-2</v>
      </c>
      <c r="H117">
        <v>7.8100000000000003E-2</v>
      </c>
    </row>
    <row r="118" spans="1:8" x14ac:dyDescent="0.25">
      <c r="A118" t="s">
        <v>273</v>
      </c>
      <c r="B118" t="s">
        <v>264</v>
      </c>
      <c r="C118" t="s">
        <v>186</v>
      </c>
      <c r="D118">
        <v>18.5595</v>
      </c>
      <c r="E118">
        <v>0.2288</v>
      </c>
      <c r="F118">
        <v>0.13919999999999999</v>
      </c>
      <c r="G118">
        <v>9.2600000000000002E-2</v>
      </c>
      <c r="H118">
        <v>6.7100000000000007E-2</v>
      </c>
    </row>
    <row r="119" spans="1:8" x14ac:dyDescent="0.25">
      <c r="A119" t="s">
        <v>273</v>
      </c>
      <c r="B119" t="s">
        <v>265</v>
      </c>
      <c r="C119" t="s">
        <v>187</v>
      </c>
      <c r="D119">
        <v>16.140999999999998</v>
      </c>
      <c r="E119">
        <v>0.2041</v>
      </c>
      <c r="F119">
        <v>0.12529999999999999</v>
      </c>
      <c r="G119">
        <v>8.6599999999999996E-2</v>
      </c>
      <c r="H119">
        <v>8.2400000000000001E-2</v>
      </c>
    </row>
    <row r="120" spans="1:8" x14ac:dyDescent="0.25">
      <c r="A120" t="s">
        <v>273</v>
      </c>
      <c r="B120" t="s">
        <v>266</v>
      </c>
      <c r="C120" t="s">
        <v>188</v>
      </c>
      <c r="D120">
        <v>15.839600000000001</v>
      </c>
      <c r="E120">
        <v>9.5899999999999999E-2</v>
      </c>
      <c r="F120">
        <v>9.4100000000000003E-2</v>
      </c>
      <c r="G120">
        <v>8.7599999999999997E-2</v>
      </c>
      <c r="H120">
        <v>7.6499999999999999E-2</v>
      </c>
    </row>
    <row r="121" spans="1:8" x14ac:dyDescent="0.25">
      <c r="A121" t="s">
        <v>273</v>
      </c>
      <c r="B121" t="s">
        <v>264</v>
      </c>
      <c r="C121" t="s">
        <v>189</v>
      </c>
      <c r="D121">
        <v>16.11</v>
      </c>
      <c r="E121">
        <v>0.1234</v>
      </c>
      <c r="F121">
        <v>9.9599999999999994E-2</v>
      </c>
      <c r="G121">
        <v>8.7900000000000006E-2</v>
      </c>
      <c r="H121">
        <v>8.9899999999999994E-2</v>
      </c>
    </row>
    <row r="122" spans="1:8" x14ac:dyDescent="0.25">
      <c r="A122" t="s">
        <v>273</v>
      </c>
      <c r="B122" t="s">
        <v>265</v>
      </c>
      <c r="C122" t="s">
        <v>190</v>
      </c>
      <c r="D122">
        <v>16.0396</v>
      </c>
      <c r="E122">
        <v>0.18990000000000001</v>
      </c>
      <c r="F122">
        <v>0.11550000000000001</v>
      </c>
      <c r="G122">
        <v>9.1499999999999998E-2</v>
      </c>
      <c r="H122">
        <v>0.1411</v>
      </c>
    </row>
    <row r="123" spans="1:8" x14ac:dyDescent="0.25">
      <c r="A123" t="s">
        <v>273</v>
      </c>
      <c r="B123" t="s">
        <v>264</v>
      </c>
      <c r="C123" t="s">
        <v>192</v>
      </c>
      <c r="D123">
        <v>16.194500000000001</v>
      </c>
      <c r="E123">
        <v>0.1704</v>
      </c>
      <c r="F123">
        <v>0.12690000000000001</v>
      </c>
      <c r="G123">
        <v>9.6299999999999997E-2</v>
      </c>
      <c r="H123">
        <v>0.10929999999999999</v>
      </c>
    </row>
    <row r="124" spans="1:8" x14ac:dyDescent="0.25">
      <c r="A124" t="s">
        <v>273</v>
      </c>
      <c r="B124" t="s">
        <v>265</v>
      </c>
      <c r="C124" t="s">
        <v>193</v>
      </c>
      <c r="D124">
        <v>21.9697</v>
      </c>
      <c r="E124">
        <v>0.28160000000000002</v>
      </c>
      <c r="F124">
        <v>0.16370000000000001</v>
      </c>
      <c r="G124">
        <v>9.8699999999999996E-2</v>
      </c>
      <c r="H124">
        <v>0.1085</v>
      </c>
    </row>
    <row r="125" spans="1:8" x14ac:dyDescent="0.25">
      <c r="A125" t="s">
        <v>273</v>
      </c>
      <c r="B125" t="s">
        <v>266</v>
      </c>
      <c r="C125" t="s">
        <v>194</v>
      </c>
      <c r="D125">
        <v>12.976100000000001</v>
      </c>
      <c r="E125">
        <v>0.1125</v>
      </c>
      <c r="F125">
        <v>8.1100000000000005E-2</v>
      </c>
      <c r="G125">
        <v>7.5600000000000001E-2</v>
      </c>
      <c r="H125">
        <v>8.5000000000000006E-2</v>
      </c>
    </row>
    <row r="126" spans="1:8" x14ac:dyDescent="0.25">
      <c r="A126" t="s">
        <v>273</v>
      </c>
      <c r="B126" t="s">
        <v>264</v>
      </c>
      <c r="C126" t="s">
        <v>198</v>
      </c>
      <c r="D126">
        <v>1563.4251999999999</v>
      </c>
      <c r="E126">
        <v>0.1638</v>
      </c>
      <c r="F126">
        <v>0.1119</v>
      </c>
      <c r="G126">
        <v>7.7899999999999997E-2</v>
      </c>
      <c r="H126">
        <v>4.19E-2</v>
      </c>
    </row>
    <row r="127" spans="1:8" x14ac:dyDescent="0.25">
      <c r="A127" t="s">
        <v>273</v>
      </c>
      <c r="B127" t="s">
        <v>265</v>
      </c>
      <c r="C127" t="s">
        <v>199</v>
      </c>
      <c r="D127">
        <v>14.1014</v>
      </c>
      <c r="E127">
        <v>0.10780000000000001</v>
      </c>
      <c r="F127">
        <v>8.4000000000000005E-2</v>
      </c>
      <c r="G127">
        <v>7.9699999999999993E-2</v>
      </c>
      <c r="H127">
        <v>6.6900000000000001E-2</v>
      </c>
    </row>
    <row r="128" spans="1:8" x14ac:dyDescent="0.25">
      <c r="A128" t="s">
        <v>273</v>
      </c>
      <c r="B128" t="s">
        <v>264</v>
      </c>
      <c r="C128" t="s">
        <v>201</v>
      </c>
      <c r="D128">
        <v>1535.3239000000001</v>
      </c>
      <c r="E128">
        <v>0.14630000000000001</v>
      </c>
      <c r="F128">
        <v>0.1137</v>
      </c>
      <c r="G128">
        <v>9.35E-2</v>
      </c>
      <c r="H128">
        <v>0.14169999999999999</v>
      </c>
    </row>
    <row r="129" spans="1:8" x14ac:dyDescent="0.25">
      <c r="A129" t="s">
        <v>273</v>
      </c>
      <c r="B129" t="s">
        <v>266</v>
      </c>
      <c r="C129" t="s">
        <v>203</v>
      </c>
      <c r="D129">
        <v>16.147200000000002</v>
      </c>
      <c r="E129">
        <v>0.15690000000000001</v>
      </c>
      <c r="F129">
        <v>0.1077</v>
      </c>
      <c r="G129">
        <v>8.8200000000000001E-2</v>
      </c>
      <c r="H129">
        <v>0.1021</v>
      </c>
    </row>
    <row r="130" spans="1:8" x14ac:dyDescent="0.25">
      <c r="A130" t="s">
        <v>273</v>
      </c>
      <c r="B130" t="s">
        <v>266</v>
      </c>
      <c r="C130" t="s">
        <v>224</v>
      </c>
      <c r="D130">
        <v>1543.1504</v>
      </c>
      <c r="E130">
        <v>3.9899999999999998E-2</v>
      </c>
      <c r="F130">
        <v>8.14E-2</v>
      </c>
      <c r="G130">
        <v>7.8399999999999997E-2</v>
      </c>
      <c r="H130">
        <v>2.7199999999999998E-2</v>
      </c>
    </row>
    <row r="131" spans="1:8" x14ac:dyDescent="0.25">
      <c r="A131" t="s">
        <v>273</v>
      </c>
      <c r="B131" t="s">
        <v>264</v>
      </c>
      <c r="C131" t="s">
        <v>225</v>
      </c>
      <c r="D131">
        <v>1341.9404</v>
      </c>
      <c r="E131">
        <v>4.7699999999999999E-2</v>
      </c>
      <c r="F131">
        <v>8.7900000000000006E-2</v>
      </c>
      <c r="G131">
        <v>8.5300000000000001E-2</v>
      </c>
      <c r="H131">
        <v>3.39E-2</v>
      </c>
    </row>
    <row r="132" spans="1:8" x14ac:dyDescent="0.25">
      <c r="A132" t="s">
        <v>273</v>
      </c>
      <c r="B132" t="s">
        <v>266</v>
      </c>
      <c r="C132" t="s">
        <v>227</v>
      </c>
      <c r="D132">
        <v>12.096299999999999</v>
      </c>
      <c r="E132">
        <v>7.0999999999999994E-2</v>
      </c>
      <c r="F132">
        <v>-0.1245</v>
      </c>
      <c r="G132">
        <v>-0.11509999999999999</v>
      </c>
      <c r="H132">
        <v>0.89129999999999998</v>
      </c>
    </row>
    <row r="133" spans="1:8" x14ac:dyDescent="0.25">
      <c r="A133" t="s">
        <v>273</v>
      </c>
      <c r="B133" t="s">
        <v>265</v>
      </c>
      <c r="C133" t="s">
        <v>235</v>
      </c>
      <c r="D133">
        <v>12.746600000000001</v>
      </c>
      <c r="E133">
        <v>0.21840000000000001</v>
      </c>
      <c r="F133">
        <v>0.13969999999999999</v>
      </c>
      <c r="G133">
        <v>0.1004</v>
      </c>
      <c r="H133">
        <v>3.5000000000000003E-2</v>
      </c>
    </row>
    <row r="134" spans="1:8" x14ac:dyDescent="0.25">
      <c r="A134" t="s">
        <v>273</v>
      </c>
      <c r="B134" t="s">
        <v>265</v>
      </c>
      <c r="C134" t="s">
        <v>238</v>
      </c>
      <c r="D134">
        <v>208.68180000000001</v>
      </c>
      <c r="E134">
        <v>2.8500000000000001E-2</v>
      </c>
      <c r="F134">
        <v>-3.8600000000000002E-2</v>
      </c>
      <c r="G134">
        <v>-3.1600000000000003E-2</v>
      </c>
      <c r="H134">
        <v>-0.2298</v>
      </c>
    </row>
    <row r="135" spans="1:8" x14ac:dyDescent="0.25">
      <c r="A135" t="s">
        <v>273</v>
      </c>
      <c r="B135" t="s">
        <v>266</v>
      </c>
      <c r="C135" t="s">
        <v>239</v>
      </c>
      <c r="D135">
        <v>23.052099999999999</v>
      </c>
      <c r="E135">
        <v>-9.5699999999999993E-2</v>
      </c>
      <c r="F135">
        <v>-2.1100000000000001E-2</v>
      </c>
      <c r="G135">
        <v>-2.7E-2</v>
      </c>
      <c r="H135">
        <v>-0.35899999999999999</v>
      </c>
    </row>
    <row r="136" spans="1:8" x14ac:dyDescent="0.25">
      <c r="A136" t="s">
        <v>273</v>
      </c>
      <c r="B136" t="s">
        <v>268</v>
      </c>
      <c r="C136" t="s">
        <v>240</v>
      </c>
      <c r="D136">
        <v>23.063600000000001</v>
      </c>
      <c r="E136">
        <v>-9.5799999999999996E-2</v>
      </c>
      <c r="F136">
        <v>-2.12E-2</v>
      </c>
      <c r="G136">
        <v>-2.69E-2</v>
      </c>
      <c r="H136">
        <v>-0.35880000000000001</v>
      </c>
    </row>
    <row r="137" spans="1:8" x14ac:dyDescent="0.25">
      <c r="A137" t="s">
        <v>273</v>
      </c>
      <c r="B137" t="s">
        <v>265</v>
      </c>
      <c r="C137" t="s">
        <v>241</v>
      </c>
      <c r="D137">
        <v>22.817399999999999</v>
      </c>
      <c r="E137">
        <v>9.8299999999999998E-2</v>
      </c>
      <c r="F137">
        <v>2.5499999999999998E-2</v>
      </c>
      <c r="G137">
        <v>2.2200000000000001E-2</v>
      </c>
      <c r="H137">
        <v>0.1754</v>
      </c>
    </row>
    <row r="138" spans="1:8" x14ac:dyDescent="0.25">
      <c r="A138" t="s">
        <v>273</v>
      </c>
      <c r="B138" t="s">
        <v>268</v>
      </c>
      <c r="C138" t="s">
        <v>243</v>
      </c>
      <c r="D138">
        <v>17.8309</v>
      </c>
      <c r="E138">
        <v>-5.9299999999999999E-2</v>
      </c>
      <c r="F138">
        <v>-0.1106</v>
      </c>
      <c r="G138">
        <v>-9.6000000000000002E-2</v>
      </c>
      <c r="H138">
        <v>-0.29949999999999999</v>
      </c>
    </row>
    <row r="139" spans="1:8" x14ac:dyDescent="0.25">
      <c r="A139" t="s">
        <v>273</v>
      </c>
      <c r="B139" t="s">
        <v>264</v>
      </c>
      <c r="C139" t="s">
        <v>246</v>
      </c>
      <c r="D139">
        <v>2961.7804999999998</v>
      </c>
      <c r="E139">
        <v>0.14380000000000001</v>
      </c>
      <c r="F139">
        <v>0.1118</v>
      </c>
      <c r="G139">
        <v>9.06E-2</v>
      </c>
      <c r="H139">
        <v>0.10639999999999999</v>
      </c>
    </row>
    <row r="140" spans="1:8" x14ac:dyDescent="0.25">
      <c r="A140" t="s">
        <v>273</v>
      </c>
      <c r="B140" t="s">
        <v>265</v>
      </c>
      <c r="C140" t="s">
        <v>247</v>
      </c>
      <c r="D140">
        <v>1587.6815999999999</v>
      </c>
      <c r="E140">
        <v>0.14810000000000001</v>
      </c>
      <c r="F140">
        <v>0.11459999999999999</v>
      </c>
      <c r="G140">
        <v>9.4399999999999998E-2</v>
      </c>
      <c r="H140">
        <v>0.11</v>
      </c>
    </row>
    <row r="141" spans="1:8" x14ac:dyDescent="0.25">
      <c r="A141" t="s">
        <v>273</v>
      </c>
      <c r="B141" t="s">
        <v>269</v>
      </c>
      <c r="C141" t="s">
        <v>248</v>
      </c>
      <c r="D141">
        <v>17.514800000000001</v>
      </c>
      <c r="E141">
        <v>-0.26119999999999999</v>
      </c>
      <c r="F141">
        <v>-9.5600000000000004E-2</v>
      </c>
      <c r="G141">
        <v>-9.4700000000000006E-2</v>
      </c>
      <c r="H141">
        <v>-0.3543</v>
      </c>
    </row>
    <row r="142" spans="1:8" x14ac:dyDescent="0.25">
      <c r="A142" t="s">
        <v>273</v>
      </c>
      <c r="B142" t="s">
        <v>269</v>
      </c>
      <c r="C142" t="s">
        <v>251</v>
      </c>
      <c r="D142">
        <v>14.453900000000001</v>
      </c>
      <c r="E142">
        <v>-0.27260000000000001</v>
      </c>
      <c r="F142">
        <v>-0.10340000000000001</v>
      </c>
      <c r="G142">
        <v>-9.7500000000000003E-2</v>
      </c>
      <c r="H142">
        <v>0.1119</v>
      </c>
    </row>
    <row r="143" spans="1:8" x14ac:dyDescent="0.25">
      <c r="A143" t="s">
        <v>273</v>
      </c>
      <c r="B143" t="s">
        <v>264</v>
      </c>
      <c r="C143" t="s">
        <v>252</v>
      </c>
      <c r="D143">
        <v>16.179200000000002</v>
      </c>
      <c r="E143">
        <v>-0.58460000000000001</v>
      </c>
      <c r="F143">
        <v>-0.42649999999999999</v>
      </c>
      <c r="G143">
        <v>-0.3619</v>
      </c>
      <c r="H143">
        <v>-0.55069999999999997</v>
      </c>
    </row>
    <row r="144" spans="1:8" x14ac:dyDescent="0.25">
      <c r="A144" t="s">
        <v>273</v>
      </c>
      <c r="B144" t="s">
        <v>266</v>
      </c>
      <c r="C144" t="s">
        <v>254</v>
      </c>
      <c r="D144">
        <v>22.509499999999999</v>
      </c>
      <c r="E144">
        <v>-9.2200000000000004E-2</v>
      </c>
      <c r="F144">
        <v>-6.59E-2</v>
      </c>
      <c r="G144">
        <v>-7.9299999999999995E-2</v>
      </c>
      <c r="H144">
        <v>-0.1565</v>
      </c>
    </row>
    <row r="145" spans="1:8" x14ac:dyDescent="0.25">
      <c r="A145" t="s">
        <v>274</v>
      </c>
      <c r="B145" t="s">
        <v>270</v>
      </c>
      <c r="C145" t="s">
        <v>9</v>
      </c>
      <c r="D145">
        <v>11.990399999999999</v>
      </c>
      <c r="E145">
        <v>0.27589999999999998</v>
      </c>
      <c r="F145">
        <v>0.1411</v>
      </c>
      <c r="G145">
        <v>0.1033</v>
      </c>
      <c r="H145">
        <v>2.1499999999999998E-2</v>
      </c>
    </row>
    <row r="146" spans="1:8" x14ac:dyDescent="0.25">
      <c r="A146" t="s">
        <v>274</v>
      </c>
      <c r="B146" t="s">
        <v>271</v>
      </c>
      <c r="C146" t="s">
        <v>10</v>
      </c>
      <c r="D146">
        <v>11.7509</v>
      </c>
      <c r="E146">
        <v>0.2248</v>
      </c>
      <c r="F146">
        <v>1.8700000000000001E-2</v>
      </c>
      <c r="G146">
        <v>-7.1000000000000004E-3</v>
      </c>
      <c r="H146">
        <v>0.84489999999999998</v>
      </c>
    </row>
    <row r="147" spans="1:8" x14ac:dyDescent="0.25">
      <c r="A147" t="s">
        <v>274</v>
      </c>
      <c r="B147" t="s">
        <v>272</v>
      </c>
      <c r="C147" t="s">
        <v>13</v>
      </c>
      <c r="D147">
        <v>14.720499999999999</v>
      </c>
      <c r="E147">
        <v>0.18990000000000001</v>
      </c>
      <c r="F147">
        <v>0.1313</v>
      </c>
      <c r="G147">
        <v>8.6300000000000002E-2</v>
      </c>
      <c r="H147">
        <v>0.1236</v>
      </c>
    </row>
    <row r="148" spans="1:8" x14ac:dyDescent="0.25">
      <c r="A148" t="s">
        <v>274</v>
      </c>
      <c r="B148" t="s">
        <v>270</v>
      </c>
      <c r="C148" t="s">
        <v>16</v>
      </c>
      <c r="D148">
        <v>17.142399999999999</v>
      </c>
      <c r="E148">
        <v>6.8900000000000003E-2</v>
      </c>
      <c r="F148">
        <v>-3.6999999999999998E-2</v>
      </c>
      <c r="G148">
        <v>-1.43E-2</v>
      </c>
      <c r="H148">
        <v>0.14599999999999999</v>
      </c>
    </row>
    <row r="149" spans="1:8" x14ac:dyDescent="0.25">
      <c r="A149" t="s">
        <v>274</v>
      </c>
      <c r="B149" t="s">
        <v>271</v>
      </c>
      <c r="C149" t="s">
        <v>17</v>
      </c>
      <c r="D149">
        <v>18.035599999999999</v>
      </c>
      <c r="E149">
        <v>0.2014</v>
      </c>
      <c r="F149">
        <v>0.1166</v>
      </c>
      <c r="G149">
        <v>8.5199999999999998E-2</v>
      </c>
      <c r="H149">
        <v>4.7699999999999999E-2</v>
      </c>
    </row>
    <row r="150" spans="1:8" x14ac:dyDescent="0.25">
      <c r="A150" t="s">
        <v>274</v>
      </c>
      <c r="B150" t="s">
        <v>272</v>
      </c>
      <c r="C150" t="s">
        <v>20</v>
      </c>
      <c r="D150">
        <v>13.7689</v>
      </c>
      <c r="E150">
        <v>0.18659999999999999</v>
      </c>
      <c r="F150">
        <v>0.12740000000000001</v>
      </c>
      <c r="G150">
        <v>9.2200000000000004E-2</v>
      </c>
      <c r="H150">
        <v>0.1178</v>
      </c>
    </row>
    <row r="151" spans="1:8" x14ac:dyDescent="0.25">
      <c r="A151" t="s">
        <v>274</v>
      </c>
      <c r="B151" t="s">
        <v>270</v>
      </c>
      <c r="C151" t="s">
        <v>21</v>
      </c>
      <c r="D151">
        <v>19.904699999999998</v>
      </c>
      <c r="E151">
        <v>0.18659999999999999</v>
      </c>
      <c r="F151">
        <v>0.1273</v>
      </c>
      <c r="G151">
        <v>9.2299999999999993E-2</v>
      </c>
      <c r="H151">
        <v>0.11840000000000001</v>
      </c>
    </row>
    <row r="152" spans="1:8" x14ac:dyDescent="0.25">
      <c r="A152" t="s">
        <v>274</v>
      </c>
      <c r="B152" t="s">
        <v>271</v>
      </c>
      <c r="C152" t="s">
        <v>22</v>
      </c>
      <c r="D152">
        <v>13.468</v>
      </c>
      <c r="E152">
        <v>0.20180000000000001</v>
      </c>
      <c r="F152">
        <v>8.2100000000000006E-2</v>
      </c>
      <c r="G152">
        <v>9.8799999999999999E-2</v>
      </c>
      <c r="H152">
        <v>0.4617</v>
      </c>
    </row>
    <row r="153" spans="1:8" x14ac:dyDescent="0.25">
      <c r="A153" t="s">
        <v>274</v>
      </c>
      <c r="B153" t="s">
        <v>272</v>
      </c>
      <c r="C153" t="s">
        <v>23</v>
      </c>
      <c r="D153">
        <v>53.385100000000001</v>
      </c>
      <c r="E153">
        <v>0.20169999999999999</v>
      </c>
      <c r="F153">
        <v>8.2199999999999995E-2</v>
      </c>
      <c r="G153">
        <v>9.7500000000000003E-2</v>
      </c>
      <c r="H153">
        <v>0.45979999999999999</v>
      </c>
    </row>
    <row r="154" spans="1:8" x14ac:dyDescent="0.25">
      <c r="A154" t="s">
        <v>274</v>
      </c>
      <c r="B154" t="s">
        <v>270</v>
      </c>
      <c r="C154" t="s">
        <v>25</v>
      </c>
      <c r="D154">
        <v>41.869</v>
      </c>
      <c r="E154">
        <v>1.01E-2</v>
      </c>
      <c r="F154">
        <v>3.3E-3</v>
      </c>
      <c r="G154">
        <v>-2.9899999999999999E-2</v>
      </c>
      <c r="H154">
        <v>-0.2394</v>
      </c>
    </row>
    <row r="155" spans="1:8" x14ac:dyDescent="0.25">
      <c r="A155" t="s">
        <v>274</v>
      </c>
      <c r="B155" t="s">
        <v>271</v>
      </c>
      <c r="C155" t="s">
        <v>36</v>
      </c>
      <c r="D155">
        <v>1307.0815</v>
      </c>
      <c r="E155">
        <v>0.1492</v>
      </c>
      <c r="F155">
        <v>0.10390000000000001</v>
      </c>
      <c r="G155">
        <v>8.4099999999999994E-2</v>
      </c>
      <c r="H155">
        <v>4.6899999999999997E-2</v>
      </c>
    </row>
    <row r="156" spans="1:8" x14ac:dyDescent="0.25">
      <c r="A156" t="s">
        <v>274</v>
      </c>
      <c r="B156" t="s">
        <v>272</v>
      </c>
      <c r="C156" t="s">
        <v>37</v>
      </c>
      <c r="D156">
        <v>37.556100000000001</v>
      </c>
      <c r="E156">
        <v>0.1399</v>
      </c>
      <c r="F156">
        <v>7.22E-2</v>
      </c>
      <c r="G156">
        <v>7.7899999999999997E-2</v>
      </c>
      <c r="H156">
        <v>0.41909999999999997</v>
      </c>
    </row>
    <row r="157" spans="1:8" x14ac:dyDescent="0.25">
      <c r="A157" t="s">
        <v>274</v>
      </c>
      <c r="B157" t="s">
        <v>270</v>
      </c>
      <c r="C157" t="s">
        <v>40</v>
      </c>
      <c r="D157">
        <v>1368.8119999999999</v>
      </c>
      <c r="E157">
        <v>0.14000000000000001</v>
      </c>
      <c r="F157">
        <v>7.0400000000000004E-2</v>
      </c>
      <c r="G157">
        <v>7.8299999999999995E-2</v>
      </c>
      <c r="H157">
        <v>0.2389</v>
      </c>
    </row>
    <row r="158" spans="1:8" x14ac:dyDescent="0.25">
      <c r="A158" t="s">
        <v>274</v>
      </c>
      <c r="B158" t="s">
        <v>271</v>
      </c>
      <c r="C158" t="s">
        <v>41</v>
      </c>
      <c r="D158">
        <v>1491.5501999999999</v>
      </c>
      <c r="E158">
        <v>0.13719999999999999</v>
      </c>
      <c r="F158">
        <v>6.7699999999999996E-2</v>
      </c>
      <c r="G158">
        <v>7.5600000000000001E-2</v>
      </c>
      <c r="H158">
        <v>0.23580000000000001</v>
      </c>
    </row>
    <row r="159" spans="1:8" x14ac:dyDescent="0.25">
      <c r="A159" t="s">
        <v>274</v>
      </c>
      <c r="B159" t="s">
        <v>272</v>
      </c>
      <c r="C159" t="s">
        <v>46</v>
      </c>
      <c r="D159">
        <v>11.4856</v>
      </c>
      <c r="E159">
        <v>0.13850000000000001</v>
      </c>
      <c r="F159">
        <v>0.15629999999999999</v>
      </c>
      <c r="G159">
        <v>0.10059999999999999</v>
      </c>
      <c r="H159">
        <v>0.24529999999999999</v>
      </c>
    </row>
    <row r="160" spans="1:8" x14ac:dyDescent="0.25">
      <c r="A160" t="s">
        <v>274</v>
      </c>
      <c r="B160" t="s">
        <v>270</v>
      </c>
      <c r="C160" t="s">
        <v>50</v>
      </c>
      <c r="D160">
        <v>10.9826</v>
      </c>
      <c r="E160">
        <v>0.22270000000000001</v>
      </c>
      <c r="F160">
        <v>0.14019999999999999</v>
      </c>
      <c r="G160">
        <v>7.6300000000000007E-2</v>
      </c>
      <c r="H160">
        <v>8.3000000000000004E-2</v>
      </c>
    </row>
    <row r="161" spans="1:8" x14ac:dyDescent="0.25">
      <c r="A161" t="s">
        <v>274</v>
      </c>
      <c r="B161" t="s">
        <v>271</v>
      </c>
      <c r="C161" t="s">
        <v>51</v>
      </c>
      <c r="D161">
        <v>19.5336</v>
      </c>
      <c r="E161">
        <v>0.22239999999999999</v>
      </c>
      <c r="F161">
        <v>0.1401</v>
      </c>
      <c r="G161">
        <v>7.6399999999999996E-2</v>
      </c>
      <c r="H161">
        <v>8.3699999999999997E-2</v>
      </c>
    </row>
    <row r="162" spans="1:8" x14ac:dyDescent="0.25">
      <c r="A162" t="s">
        <v>274</v>
      </c>
      <c r="B162" t="s">
        <v>272</v>
      </c>
      <c r="C162" t="s">
        <v>66</v>
      </c>
      <c r="D162">
        <v>12.3002</v>
      </c>
      <c r="E162">
        <v>-0.16500000000000001</v>
      </c>
      <c r="F162">
        <v>-5.1299999999999998E-2</v>
      </c>
      <c r="G162">
        <v>1.9699999999999999E-2</v>
      </c>
      <c r="H162">
        <v>-0.31590000000000001</v>
      </c>
    </row>
    <row r="163" spans="1:8" x14ac:dyDescent="0.25">
      <c r="A163" t="s">
        <v>274</v>
      </c>
      <c r="B163" t="s">
        <v>270</v>
      </c>
      <c r="C163" t="s">
        <v>67</v>
      </c>
      <c r="D163">
        <v>13.188700000000001</v>
      </c>
      <c r="E163">
        <v>0.17610000000000001</v>
      </c>
      <c r="F163">
        <v>0.14530000000000001</v>
      </c>
      <c r="G163">
        <v>8.9200000000000002E-2</v>
      </c>
      <c r="H163">
        <v>0.1017</v>
      </c>
    </row>
    <row r="164" spans="1:8" x14ac:dyDescent="0.25">
      <c r="A164" t="s">
        <v>274</v>
      </c>
      <c r="B164" t="s">
        <v>271</v>
      </c>
      <c r="C164" t="s">
        <v>68</v>
      </c>
      <c r="D164">
        <v>1387.4056</v>
      </c>
      <c r="E164">
        <v>0.14460000000000001</v>
      </c>
      <c r="F164">
        <v>0.1043</v>
      </c>
      <c r="G164">
        <v>7.3999999999999996E-2</v>
      </c>
      <c r="H164">
        <v>2.3699999999999999E-2</v>
      </c>
    </row>
    <row r="165" spans="1:8" x14ac:dyDescent="0.25">
      <c r="A165" t="s">
        <v>274</v>
      </c>
      <c r="B165" t="s">
        <v>272</v>
      </c>
      <c r="C165" t="s">
        <v>69</v>
      </c>
      <c r="D165">
        <v>34.8279</v>
      </c>
      <c r="E165">
        <v>0.1361</v>
      </c>
      <c r="F165">
        <v>9.0300000000000005E-2</v>
      </c>
      <c r="G165">
        <v>8.8300000000000003E-2</v>
      </c>
      <c r="H165">
        <v>4.3900000000000002E-2</v>
      </c>
    </row>
    <row r="166" spans="1:8" x14ac:dyDescent="0.25">
      <c r="A166" t="s">
        <v>274</v>
      </c>
      <c r="B166" t="s">
        <v>270</v>
      </c>
      <c r="C166" t="s">
        <v>70</v>
      </c>
      <c r="D166">
        <v>38.923200000000001</v>
      </c>
      <c r="E166">
        <v>0.12659999999999999</v>
      </c>
      <c r="F166">
        <v>0.111</v>
      </c>
      <c r="G166">
        <v>0.1022</v>
      </c>
      <c r="H166">
        <v>6.7900000000000002E-2</v>
      </c>
    </row>
    <row r="167" spans="1:8" x14ac:dyDescent="0.25">
      <c r="A167" t="s">
        <v>274</v>
      </c>
      <c r="B167" t="s">
        <v>271</v>
      </c>
      <c r="C167" t="s">
        <v>75</v>
      </c>
      <c r="D167">
        <v>19.7149</v>
      </c>
      <c r="E167">
        <v>0.14949999999999999</v>
      </c>
      <c r="F167">
        <v>0.1125</v>
      </c>
      <c r="G167">
        <v>8.7099999999999997E-2</v>
      </c>
      <c r="H167">
        <v>4.3499999999999997E-2</v>
      </c>
    </row>
    <row r="168" spans="1:8" x14ac:dyDescent="0.25">
      <c r="A168" t="s">
        <v>274</v>
      </c>
      <c r="B168" t="s">
        <v>272</v>
      </c>
      <c r="C168" t="s">
        <v>76</v>
      </c>
      <c r="D168">
        <v>20.074300000000001</v>
      </c>
      <c r="E168">
        <v>0.15210000000000001</v>
      </c>
      <c r="F168">
        <v>0.11550000000000001</v>
      </c>
      <c r="G168">
        <v>9.0700000000000003E-2</v>
      </c>
      <c r="H168">
        <v>4.4600000000000001E-2</v>
      </c>
    </row>
    <row r="169" spans="1:8" x14ac:dyDescent="0.25">
      <c r="A169" t="s">
        <v>274</v>
      </c>
      <c r="B169" t="s">
        <v>270</v>
      </c>
      <c r="C169" t="s">
        <v>79</v>
      </c>
      <c r="D169">
        <v>27.07</v>
      </c>
      <c r="E169">
        <v>0.1817</v>
      </c>
      <c r="F169">
        <v>6.5299999999999997E-2</v>
      </c>
      <c r="G169">
        <v>7.5700000000000003E-2</v>
      </c>
      <c r="H169">
        <v>0.55869999999999997</v>
      </c>
    </row>
    <row r="170" spans="1:8" x14ac:dyDescent="0.25">
      <c r="A170" t="s">
        <v>274</v>
      </c>
      <c r="B170" t="s">
        <v>271</v>
      </c>
      <c r="C170" t="s">
        <v>81</v>
      </c>
      <c r="D170">
        <v>26.287299999999998</v>
      </c>
      <c r="E170">
        <v>0.12039999999999999</v>
      </c>
      <c r="F170">
        <v>-2.29E-2</v>
      </c>
      <c r="G170">
        <v>-4.6899999999999997E-2</v>
      </c>
      <c r="H170">
        <v>0.40350000000000003</v>
      </c>
    </row>
    <row r="171" spans="1:8" x14ac:dyDescent="0.25">
      <c r="A171" t="s">
        <v>274</v>
      </c>
      <c r="B171" t="s">
        <v>272</v>
      </c>
      <c r="C171" t="s">
        <v>82</v>
      </c>
      <c r="D171">
        <v>19.622900000000001</v>
      </c>
      <c r="E171">
        <v>0.1651</v>
      </c>
      <c r="F171">
        <v>8.1199999999999994E-2</v>
      </c>
      <c r="G171">
        <v>-1.2999999999999999E-3</v>
      </c>
      <c r="H171">
        <v>0.44819999999999999</v>
      </c>
    </row>
    <row r="172" spans="1:8" x14ac:dyDescent="0.25">
      <c r="A172" t="s">
        <v>274</v>
      </c>
      <c r="B172" t="s">
        <v>270</v>
      </c>
      <c r="C172" t="s">
        <v>88</v>
      </c>
      <c r="D172">
        <v>10</v>
      </c>
      <c r="E172">
        <v>0</v>
      </c>
      <c r="F172">
        <v>0</v>
      </c>
      <c r="G172">
        <v>0</v>
      </c>
      <c r="H172">
        <v>0</v>
      </c>
    </row>
    <row r="173" spans="1:8" x14ac:dyDescent="0.25">
      <c r="A173" t="s">
        <v>274</v>
      </c>
      <c r="B173" t="s">
        <v>271</v>
      </c>
      <c r="C173" t="s">
        <v>89</v>
      </c>
      <c r="D173">
        <v>15.693899999999999</v>
      </c>
      <c r="E173">
        <v>0.1827</v>
      </c>
      <c r="F173">
        <v>0.14269999999999999</v>
      </c>
      <c r="G173">
        <v>8.9899999999999994E-2</v>
      </c>
      <c r="H173">
        <v>5.0099999999999999E-2</v>
      </c>
    </row>
    <row r="174" spans="1:8" x14ac:dyDescent="0.25">
      <c r="A174" t="s">
        <v>274</v>
      </c>
      <c r="B174" t="s">
        <v>272</v>
      </c>
      <c r="C174" t="s">
        <v>90</v>
      </c>
      <c r="D174">
        <v>11.3634</v>
      </c>
      <c r="E174">
        <v>0.18360000000000001</v>
      </c>
      <c r="F174">
        <v>0.14369999999999999</v>
      </c>
      <c r="G174">
        <v>9.0999999999999998E-2</v>
      </c>
      <c r="H174">
        <v>4.9399999999999999E-2</v>
      </c>
    </row>
    <row r="175" spans="1:8" x14ac:dyDescent="0.25">
      <c r="A175" t="s">
        <v>274</v>
      </c>
      <c r="B175" t="s">
        <v>270</v>
      </c>
      <c r="C175" t="s">
        <v>93</v>
      </c>
      <c r="D175">
        <v>10</v>
      </c>
      <c r="E175">
        <v>0</v>
      </c>
      <c r="F175">
        <v>0</v>
      </c>
      <c r="G175">
        <v>0</v>
      </c>
      <c r="H175">
        <v>0</v>
      </c>
    </row>
    <row r="176" spans="1:8" x14ac:dyDescent="0.25">
      <c r="A176" t="s">
        <v>274</v>
      </c>
      <c r="B176" t="s">
        <v>271</v>
      </c>
      <c r="C176" t="s">
        <v>95</v>
      </c>
      <c r="D176">
        <v>18.582799999999999</v>
      </c>
      <c r="E176">
        <v>0.20150000000000001</v>
      </c>
      <c r="F176">
        <v>0.13919999999999999</v>
      </c>
      <c r="G176">
        <v>9.2700000000000005E-2</v>
      </c>
      <c r="H176">
        <v>0.20519999999999999</v>
      </c>
    </row>
    <row r="177" spans="1:8" x14ac:dyDescent="0.25">
      <c r="A177" t="s">
        <v>274</v>
      </c>
      <c r="B177" t="s">
        <v>272</v>
      </c>
      <c r="C177" t="s">
        <v>99</v>
      </c>
      <c r="D177">
        <v>14.1813</v>
      </c>
      <c r="E177">
        <v>0.32440000000000002</v>
      </c>
      <c r="F177">
        <v>0.14099999999999999</v>
      </c>
      <c r="G177">
        <v>8.1699999999999995E-2</v>
      </c>
      <c r="H177">
        <v>0.15509999999999999</v>
      </c>
    </row>
    <row r="178" spans="1:8" x14ac:dyDescent="0.25">
      <c r="A178" t="s">
        <v>274</v>
      </c>
      <c r="B178" t="s">
        <v>270</v>
      </c>
      <c r="C178" t="s">
        <v>100</v>
      </c>
      <c r="D178">
        <v>39.365200000000002</v>
      </c>
      <c r="E178">
        <v>0.17979999999999999</v>
      </c>
      <c r="F178">
        <v>6.7400000000000002E-2</v>
      </c>
      <c r="G178">
        <v>7.5600000000000001E-2</v>
      </c>
      <c r="H178">
        <v>0.3619</v>
      </c>
    </row>
    <row r="179" spans="1:8" x14ac:dyDescent="0.25">
      <c r="A179" t="s">
        <v>274</v>
      </c>
      <c r="B179" t="s">
        <v>271</v>
      </c>
      <c r="C179" t="s">
        <v>121</v>
      </c>
      <c r="D179">
        <v>11.567399999999999</v>
      </c>
      <c r="E179">
        <v>-3.2000000000000002E-3</v>
      </c>
      <c r="F179">
        <v>-5.1799999999999999E-2</v>
      </c>
      <c r="G179">
        <v>-1.0200000000000001E-2</v>
      </c>
      <c r="H179">
        <v>0.24729999999999999</v>
      </c>
    </row>
    <row r="180" spans="1:8" x14ac:dyDescent="0.25">
      <c r="A180" t="s">
        <v>274</v>
      </c>
      <c r="B180" t="s">
        <v>272</v>
      </c>
      <c r="C180" t="s">
        <v>122</v>
      </c>
      <c r="D180">
        <v>12.029400000000001</v>
      </c>
      <c r="E180">
        <v>0.25890000000000002</v>
      </c>
      <c r="F180">
        <v>0.15759999999999999</v>
      </c>
      <c r="G180">
        <v>9.4500000000000001E-2</v>
      </c>
      <c r="H180">
        <v>0.1603</v>
      </c>
    </row>
    <row r="181" spans="1:8" x14ac:dyDescent="0.25">
      <c r="A181" t="s">
        <v>274</v>
      </c>
      <c r="B181" t="s">
        <v>270</v>
      </c>
      <c r="C181" t="s">
        <v>127</v>
      </c>
      <c r="D181">
        <v>23.853400000000001</v>
      </c>
      <c r="E181">
        <v>0.2737</v>
      </c>
      <c r="F181">
        <v>0.1381</v>
      </c>
      <c r="G181">
        <v>0.1186</v>
      </c>
      <c r="H181">
        <v>0.50270000000000004</v>
      </c>
    </row>
    <row r="182" spans="1:8" x14ac:dyDescent="0.25">
      <c r="A182" t="s">
        <v>274</v>
      </c>
      <c r="B182" t="s">
        <v>271</v>
      </c>
      <c r="C182" t="s">
        <v>129</v>
      </c>
      <c r="D182">
        <v>12.854100000000001</v>
      </c>
      <c r="E182">
        <v>0.2747</v>
      </c>
      <c r="F182">
        <v>0.14380000000000001</v>
      </c>
      <c r="G182">
        <v>0.1154</v>
      </c>
      <c r="H182">
        <v>0.5141</v>
      </c>
    </row>
    <row r="183" spans="1:8" x14ac:dyDescent="0.25">
      <c r="A183" t="s">
        <v>274</v>
      </c>
      <c r="B183" t="s">
        <v>272</v>
      </c>
      <c r="C183" t="s">
        <v>130</v>
      </c>
      <c r="D183">
        <v>13.155200000000001</v>
      </c>
      <c r="E183">
        <v>0.22450000000000001</v>
      </c>
      <c r="F183">
        <v>0.13500000000000001</v>
      </c>
      <c r="G183">
        <v>9.5000000000000001E-2</v>
      </c>
      <c r="H183">
        <v>0.2802</v>
      </c>
    </row>
    <row r="184" spans="1:8" x14ac:dyDescent="0.25">
      <c r="A184" t="s">
        <v>274</v>
      </c>
      <c r="B184" t="s">
        <v>270</v>
      </c>
      <c r="C184" t="s">
        <v>136</v>
      </c>
      <c r="D184">
        <v>21.902200000000001</v>
      </c>
      <c r="E184">
        <v>0.1741</v>
      </c>
      <c r="F184">
        <v>0.13</v>
      </c>
      <c r="G184">
        <v>8.9899999999999994E-2</v>
      </c>
      <c r="H184">
        <v>3.3E-3</v>
      </c>
    </row>
    <row r="185" spans="1:8" x14ac:dyDescent="0.25">
      <c r="A185" t="s">
        <v>274</v>
      </c>
      <c r="B185" t="s">
        <v>271</v>
      </c>
      <c r="C185" t="s">
        <v>141</v>
      </c>
      <c r="D185">
        <v>34.884700000000002</v>
      </c>
      <c r="E185">
        <v>0.19089999999999999</v>
      </c>
      <c r="F185">
        <v>4.2900000000000001E-2</v>
      </c>
      <c r="G185">
        <v>6.88E-2</v>
      </c>
      <c r="H185">
        <v>0.57350000000000001</v>
      </c>
    </row>
    <row r="186" spans="1:8" x14ac:dyDescent="0.25">
      <c r="A186" t="s">
        <v>274</v>
      </c>
      <c r="B186" t="s">
        <v>272</v>
      </c>
      <c r="C186" t="s">
        <v>148</v>
      </c>
      <c r="D186">
        <v>22.2059</v>
      </c>
      <c r="E186">
        <v>0.23150000000000001</v>
      </c>
      <c r="F186">
        <v>0.1404</v>
      </c>
      <c r="G186">
        <v>9.8900000000000002E-2</v>
      </c>
      <c r="H186">
        <v>0.29239999999999999</v>
      </c>
    </row>
    <row r="187" spans="1:8" x14ac:dyDescent="0.25">
      <c r="A187" t="s">
        <v>274</v>
      </c>
      <c r="B187" t="s">
        <v>270</v>
      </c>
      <c r="C187" t="s">
        <v>149</v>
      </c>
      <c r="D187">
        <v>31.755700000000001</v>
      </c>
      <c r="E187">
        <v>0.28260000000000002</v>
      </c>
      <c r="F187">
        <v>7.9000000000000001E-2</v>
      </c>
      <c r="G187">
        <v>6.9699999999999998E-2</v>
      </c>
      <c r="H187">
        <v>0.38140000000000002</v>
      </c>
    </row>
    <row r="188" spans="1:8" x14ac:dyDescent="0.25">
      <c r="A188" t="s">
        <v>274</v>
      </c>
      <c r="B188" t="s">
        <v>271</v>
      </c>
      <c r="C188" t="s">
        <v>151</v>
      </c>
      <c r="D188">
        <v>18.192499999999999</v>
      </c>
      <c r="E188">
        <v>-2.4299999999999999E-2</v>
      </c>
      <c r="F188">
        <v>-9.1600000000000001E-2</v>
      </c>
      <c r="G188">
        <v>-2.29E-2</v>
      </c>
      <c r="H188">
        <v>0.3649</v>
      </c>
    </row>
    <row r="189" spans="1:8" x14ac:dyDescent="0.25">
      <c r="A189" t="s">
        <v>274</v>
      </c>
      <c r="B189" t="s">
        <v>272</v>
      </c>
      <c r="C189" t="s">
        <v>164</v>
      </c>
      <c r="D189">
        <v>32.867800000000003</v>
      </c>
      <c r="E189">
        <v>0.15679999999999999</v>
      </c>
      <c r="F189">
        <v>7.8799999999999995E-2</v>
      </c>
      <c r="G189">
        <v>6.8500000000000005E-2</v>
      </c>
      <c r="H189">
        <v>0.1464</v>
      </c>
    </row>
    <row r="190" spans="1:8" x14ac:dyDescent="0.25">
      <c r="A190" t="s">
        <v>274</v>
      </c>
      <c r="B190" t="s">
        <v>270</v>
      </c>
      <c r="C190" t="s">
        <v>166</v>
      </c>
      <c r="D190">
        <v>35.789700000000003</v>
      </c>
      <c r="E190">
        <v>3.2000000000000002E-3</v>
      </c>
      <c r="F190">
        <v>4.7E-2</v>
      </c>
      <c r="G190">
        <v>4.8899999999999999E-2</v>
      </c>
      <c r="H190">
        <v>-0.34379999999999999</v>
      </c>
    </row>
    <row r="191" spans="1:8" x14ac:dyDescent="0.25">
      <c r="A191" t="s">
        <v>274</v>
      </c>
      <c r="B191" t="s">
        <v>271</v>
      </c>
      <c r="C191" t="s">
        <v>167</v>
      </c>
      <c r="D191">
        <v>10.326000000000001</v>
      </c>
      <c r="E191">
        <v>-3.1300000000000001E-2</v>
      </c>
      <c r="F191">
        <v>-7.6399999999999996E-2</v>
      </c>
      <c r="G191">
        <v>-3.1699999999999999E-2</v>
      </c>
      <c r="H191">
        <v>-0.21640000000000001</v>
      </c>
    </row>
    <row r="192" spans="1:8" x14ac:dyDescent="0.25">
      <c r="A192" t="s">
        <v>274</v>
      </c>
      <c r="B192" t="s">
        <v>272</v>
      </c>
      <c r="C192" t="s">
        <v>168</v>
      </c>
      <c r="D192">
        <v>10.354799999999999</v>
      </c>
      <c r="E192">
        <v>-3.0700000000000002E-2</v>
      </c>
      <c r="F192">
        <v>-0.2661</v>
      </c>
      <c r="G192">
        <v>-6.7000000000000004E-2</v>
      </c>
      <c r="H192">
        <v>-0.21579999999999999</v>
      </c>
    </row>
    <row r="193" spans="1:8" x14ac:dyDescent="0.25">
      <c r="A193" t="s">
        <v>274</v>
      </c>
      <c r="B193" t="s">
        <v>270</v>
      </c>
      <c r="C193" t="s">
        <v>169</v>
      </c>
      <c r="D193">
        <v>10.662800000000001</v>
      </c>
      <c r="E193">
        <v>-3.0800000000000001E-2</v>
      </c>
      <c r="F193">
        <v>-0.40510000000000002</v>
      </c>
      <c r="G193">
        <v>-0.12939999999999999</v>
      </c>
      <c r="H193">
        <v>-0.2157</v>
      </c>
    </row>
    <row r="194" spans="1:8" x14ac:dyDescent="0.25">
      <c r="A194" t="s">
        <v>274</v>
      </c>
      <c r="B194" t="s">
        <v>271</v>
      </c>
      <c r="C194" t="s">
        <v>170</v>
      </c>
      <c r="D194">
        <v>12.1424</v>
      </c>
      <c r="E194">
        <v>9.3600000000000003E-2</v>
      </c>
      <c r="F194">
        <v>8.0600000000000005E-2</v>
      </c>
      <c r="G194">
        <v>7.6700000000000004E-2</v>
      </c>
      <c r="H194">
        <v>5.8799999999999998E-2</v>
      </c>
    </row>
    <row r="195" spans="1:8" x14ac:dyDescent="0.25">
      <c r="A195" t="s">
        <v>274</v>
      </c>
      <c r="B195" t="s">
        <v>272</v>
      </c>
      <c r="C195" t="s">
        <v>171</v>
      </c>
      <c r="D195">
        <v>1066.4159999999999</v>
      </c>
      <c r="E195">
        <v>8.8499999999999995E-2</v>
      </c>
      <c r="F195">
        <v>8.72E-2</v>
      </c>
      <c r="G195">
        <v>8.3099999999999993E-2</v>
      </c>
      <c r="H195">
        <v>8.0199999999999994E-2</v>
      </c>
    </row>
    <row r="196" spans="1:8" x14ac:dyDescent="0.25">
      <c r="A196" t="s">
        <v>274</v>
      </c>
      <c r="B196" t="s">
        <v>270</v>
      </c>
      <c r="C196" t="s">
        <v>172</v>
      </c>
      <c r="D196">
        <v>1264.3153</v>
      </c>
      <c r="E196">
        <v>8.8400000000000006E-2</v>
      </c>
      <c r="F196">
        <v>8.72E-2</v>
      </c>
      <c r="G196">
        <v>8.3099999999999993E-2</v>
      </c>
      <c r="H196">
        <v>8.0299999999999996E-2</v>
      </c>
    </row>
    <row r="197" spans="1:8" x14ac:dyDescent="0.25">
      <c r="A197" t="s">
        <v>274</v>
      </c>
      <c r="B197" t="s">
        <v>271</v>
      </c>
      <c r="C197" t="s">
        <v>173</v>
      </c>
      <c r="D197">
        <v>13.4976</v>
      </c>
      <c r="E197">
        <v>0.20760000000000001</v>
      </c>
      <c r="F197">
        <v>0.1593</v>
      </c>
      <c r="G197">
        <v>0.1021</v>
      </c>
      <c r="H197">
        <v>-5.4000000000000003E-3</v>
      </c>
    </row>
    <row r="198" spans="1:8" x14ac:dyDescent="0.25">
      <c r="A198" t="s">
        <v>274</v>
      </c>
      <c r="B198" t="s">
        <v>272</v>
      </c>
      <c r="C198" t="s">
        <v>174</v>
      </c>
      <c r="D198">
        <v>13.2971</v>
      </c>
      <c r="E198">
        <v>0.2011</v>
      </c>
      <c r="F198">
        <v>0.153</v>
      </c>
      <c r="G198">
        <v>9.4799999999999995E-2</v>
      </c>
      <c r="H198">
        <v>-1.09E-2</v>
      </c>
    </row>
    <row r="199" spans="1:8" x14ac:dyDescent="0.25">
      <c r="A199" t="s">
        <v>274</v>
      </c>
      <c r="B199" t="s">
        <v>270</v>
      </c>
      <c r="C199" t="s">
        <v>175</v>
      </c>
      <c r="D199">
        <v>11.984500000000001</v>
      </c>
      <c r="E199">
        <v>-6.8000000000000005E-2</v>
      </c>
      <c r="F199">
        <v>-3.7699999999999997E-2</v>
      </c>
      <c r="G199">
        <v>8.0999999999999996E-3</v>
      </c>
      <c r="H199">
        <v>0.1024</v>
      </c>
    </row>
    <row r="200" spans="1:8" x14ac:dyDescent="0.25">
      <c r="A200" t="s">
        <v>274</v>
      </c>
      <c r="B200" t="s">
        <v>271</v>
      </c>
      <c r="C200" t="s">
        <v>179</v>
      </c>
      <c r="D200">
        <v>1114.5193999999999</v>
      </c>
      <c r="E200">
        <v>0.1764</v>
      </c>
      <c r="F200">
        <v>3.39E-2</v>
      </c>
      <c r="G200">
        <v>5.3600000000000002E-2</v>
      </c>
      <c r="H200">
        <v>0.2462</v>
      </c>
    </row>
    <row r="201" spans="1:8" x14ac:dyDescent="0.25">
      <c r="A201" t="s">
        <v>274</v>
      </c>
      <c r="B201" t="s">
        <v>272</v>
      </c>
      <c r="C201" t="s">
        <v>180</v>
      </c>
      <c r="D201">
        <v>11.4718</v>
      </c>
      <c r="E201">
        <v>-9.9199999999999997E-2</v>
      </c>
      <c r="F201">
        <v>-2.5700000000000001E-2</v>
      </c>
      <c r="G201">
        <v>-3.2099999999999997E-2</v>
      </c>
      <c r="H201">
        <v>-0.19189999999999999</v>
      </c>
    </row>
    <row r="202" spans="1:8" x14ac:dyDescent="0.25">
      <c r="A202" t="s">
        <v>274</v>
      </c>
      <c r="B202" t="s">
        <v>270</v>
      </c>
      <c r="C202" t="s">
        <v>181</v>
      </c>
      <c r="D202">
        <v>1226.9855</v>
      </c>
      <c r="E202">
        <v>0.1802</v>
      </c>
      <c r="F202">
        <v>0.1273</v>
      </c>
      <c r="G202">
        <v>7.8100000000000003E-2</v>
      </c>
      <c r="H202">
        <v>0.15540000000000001</v>
      </c>
    </row>
    <row r="203" spans="1:8" x14ac:dyDescent="0.25">
      <c r="A203" t="s">
        <v>274</v>
      </c>
      <c r="B203" t="s">
        <v>271</v>
      </c>
      <c r="C203" t="s">
        <v>183</v>
      </c>
      <c r="D203">
        <v>1252.1853000000001</v>
      </c>
      <c r="E203">
        <v>0.15640000000000001</v>
      </c>
      <c r="F203">
        <v>0.10879999999999999</v>
      </c>
      <c r="G203">
        <v>9.0999999999999998E-2</v>
      </c>
      <c r="H203">
        <v>8.6099999999999996E-2</v>
      </c>
    </row>
    <row r="204" spans="1:8" x14ac:dyDescent="0.25">
      <c r="A204" t="s">
        <v>274</v>
      </c>
      <c r="B204" t="s">
        <v>272</v>
      </c>
      <c r="C204" t="s">
        <v>184</v>
      </c>
      <c r="D204">
        <v>20.2866</v>
      </c>
      <c r="E204">
        <v>0.19570000000000001</v>
      </c>
      <c r="F204">
        <v>7.5600000000000001E-2</v>
      </c>
      <c r="G204">
        <v>7.7799999999999994E-2</v>
      </c>
      <c r="H204">
        <v>0.32179999999999997</v>
      </c>
    </row>
    <row r="205" spans="1:8" x14ac:dyDescent="0.25">
      <c r="A205" t="s">
        <v>274</v>
      </c>
      <c r="B205" t="s">
        <v>270</v>
      </c>
      <c r="C205" t="s">
        <v>185</v>
      </c>
      <c r="D205">
        <v>15.762700000000001</v>
      </c>
      <c r="E205">
        <v>0.25580000000000003</v>
      </c>
      <c r="F205">
        <v>5.5100000000000003E-2</v>
      </c>
      <c r="G205">
        <v>7.7399999999999997E-2</v>
      </c>
      <c r="H205">
        <v>0.64190000000000003</v>
      </c>
    </row>
    <row r="206" spans="1:8" x14ac:dyDescent="0.25">
      <c r="A206" t="s">
        <v>274</v>
      </c>
      <c r="B206" t="s">
        <v>271</v>
      </c>
      <c r="C206" t="s">
        <v>191</v>
      </c>
      <c r="D206">
        <v>25.209</v>
      </c>
      <c r="E206">
        <v>0.14169999999999999</v>
      </c>
      <c r="F206">
        <v>-6.3700000000000007E-2</v>
      </c>
      <c r="G206">
        <v>-4.9500000000000002E-2</v>
      </c>
      <c r="H206">
        <v>0.73680000000000001</v>
      </c>
    </row>
    <row r="207" spans="1:8" x14ac:dyDescent="0.25">
      <c r="A207" t="s">
        <v>274</v>
      </c>
      <c r="B207" t="s">
        <v>272</v>
      </c>
      <c r="C207" t="s">
        <v>195</v>
      </c>
      <c r="D207">
        <v>12.0166</v>
      </c>
      <c r="E207">
        <v>0.1951</v>
      </c>
      <c r="F207">
        <v>9.1700000000000004E-2</v>
      </c>
      <c r="G207">
        <v>7.3099999999999998E-2</v>
      </c>
      <c r="H207">
        <v>0.37590000000000001</v>
      </c>
    </row>
    <row r="208" spans="1:8" x14ac:dyDescent="0.25">
      <c r="A208" t="s">
        <v>274</v>
      </c>
      <c r="B208" t="s">
        <v>270</v>
      </c>
      <c r="C208" t="s">
        <v>196</v>
      </c>
      <c r="D208">
        <v>12.2583</v>
      </c>
      <c r="E208">
        <v>-0.1363</v>
      </c>
      <c r="F208">
        <v>-2.7E-2</v>
      </c>
      <c r="G208">
        <v>-2.8199999999999999E-2</v>
      </c>
      <c r="H208">
        <v>0.36320000000000002</v>
      </c>
    </row>
    <row r="209" spans="1:8" x14ac:dyDescent="0.25">
      <c r="A209" t="s">
        <v>274</v>
      </c>
      <c r="B209" t="s">
        <v>271</v>
      </c>
      <c r="C209" t="s">
        <v>197</v>
      </c>
      <c r="D209">
        <v>11.9145</v>
      </c>
      <c r="E209">
        <v>-6.7199999999999996E-2</v>
      </c>
      <c r="F209">
        <v>-2.5100000000000001E-2</v>
      </c>
      <c r="G209">
        <v>-7.1000000000000004E-3</v>
      </c>
      <c r="H209">
        <v>-0.17549999999999999</v>
      </c>
    </row>
    <row r="210" spans="1:8" x14ac:dyDescent="0.25">
      <c r="A210" t="s">
        <v>274</v>
      </c>
      <c r="B210" t="s">
        <v>272</v>
      </c>
      <c r="C210" t="s">
        <v>200</v>
      </c>
      <c r="D210">
        <v>14.1052</v>
      </c>
      <c r="E210">
        <v>0.151</v>
      </c>
      <c r="F210">
        <v>0.106</v>
      </c>
      <c r="G210">
        <v>8.8300000000000003E-2</v>
      </c>
      <c r="H210">
        <v>0.1033</v>
      </c>
    </row>
    <row r="211" spans="1:8" x14ac:dyDescent="0.25">
      <c r="A211" t="s">
        <v>274</v>
      </c>
      <c r="B211" t="s">
        <v>270</v>
      </c>
      <c r="C211" t="s">
        <v>202</v>
      </c>
      <c r="D211">
        <v>15.212300000000001</v>
      </c>
      <c r="E211">
        <v>0.13700000000000001</v>
      </c>
      <c r="F211">
        <v>9.5600000000000004E-2</v>
      </c>
      <c r="G211">
        <v>8.6599999999999996E-2</v>
      </c>
      <c r="H211">
        <v>8.2400000000000001E-2</v>
      </c>
    </row>
    <row r="212" spans="1:8" x14ac:dyDescent="0.25">
      <c r="A212" t="s">
        <v>274</v>
      </c>
      <c r="B212" t="s">
        <v>271</v>
      </c>
      <c r="C212" t="s">
        <v>204</v>
      </c>
      <c r="D212">
        <v>22.490600000000001</v>
      </c>
      <c r="E212">
        <v>0.15540000000000001</v>
      </c>
      <c r="F212">
        <v>0.1056</v>
      </c>
      <c r="G212">
        <v>9.0800000000000006E-2</v>
      </c>
      <c r="H212">
        <v>0.1095</v>
      </c>
    </row>
    <row r="213" spans="1:8" x14ac:dyDescent="0.25">
      <c r="A213" t="s">
        <v>274</v>
      </c>
      <c r="B213" t="s">
        <v>272</v>
      </c>
      <c r="C213" t="s">
        <v>205</v>
      </c>
      <c r="D213">
        <v>34.140500000000003</v>
      </c>
      <c r="E213">
        <v>0.34460000000000002</v>
      </c>
      <c r="F213">
        <v>0.1023</v>
      </c>
      <c r="G213">
        <v>7.9299999999999995E-2</v>
      </c>
      <c r="H213">
        <v>4.1500000000000002E-2</v>
      </c>
    </row>
    <row r="214" spans="1:8" x14ac:dyDescent="0.25">
      <c r="A214" t="s">
        <v>274</v>
      </c>
      <c r="B214" t="s">
        <v>270</v>
      </c>
      <c r="C214" t="s">
        <v>206</v>
      </c>
      <c r="D214">
        <v>38.5961</v>
      </c>
      <c r="E214">
        <v>0.34849999999999998</v>
      </c>
      <c r="F214">
        <v>0.1085</v>
      </c>
      <c r="G214">
        <v>8.6199999999999999E-2</v>
      </c>
      <c r="H214">
        <v>4.1500000000000002E-2</v>
      </c>
    </row>
    <row r="215" spans="1:8" x14ac:dyDescent="0.25">
      <c r="A215" t="s">
        <v>274</v>
      </c>
      <c r="B215" t="s">
        <v>271</v>
      </c>
      <c r="C215" t="s">
        <v>207</v>
      </c>
      <c r="D215">
        <v>16.970800000000001</v>
      </c>
      <c r="E215">
        <v>0.13159999999999999</v>
      </c>
      <c r="F215">
        <v>8.8400000000000006E-2</v>
      </c>
      <c r="G215">
        <v>6.5199999999999994E-2</v>
      </c>
      <c r="H215">
        <v>5.9799999999999999E-2</v>
      </c>
    </row>
    <row r="216" spans="1:8" x14ac:dyDescent="0.25">
      <c r="A216" t="s">
        <v>274</v>
      </c>
      <c r="B216" t="s">
        <v>272</v>
      </c>
      <c r="C216" t="s">
        <v>208</v>
      </c>
      <c r="D216">
        <v>11.580500000000001</v>
      </c>
      <c r="E216">
        <v>-0.1108</v>
      </c>
      <c r="F216">
        <v>-7.0099999999999996E-2</v>
      </c>
      <c r="G216">
        <v>-0.13869999999999999</v>
      </c>
      <c r="H216">
        <v>5.8400000000000001E-2</v>
      </c>
    </row>
    <row r="217" spans="1:8" x14ac:dyDescent="0.25">
      <c r="A217" t="s">
        <v>274</v>
      </c>
      <c r="B217" t="s">
        <v>270</v>
      </c>
      <c r="C217" t="s">
        <v>209</v>
      </c>
      <c r="D217">
        <v>11.8422</v>
      </c>
      <c r="E217">
        <v>0.15359999999999999</v>
      </c>
      <c r="F217">
        <v>8.6400000000000005E-2</v>
      </c>
      <c r="G217">
        <v>9.4000000000000004E-3</v>
      </c>
      <c r="H217">
        <v>8.0100000000000005E-2</v>
      </c>
    </row>
    <row r="218" spans="1:8" x14ac:dyDescent="0.25">
      <c r="A218" t="s">
        <v>274</v>
      </c>
      <c r="B218" t="s">
        <v>271</v>
      </c>
      <c r="C218" t="s">
        <v>210</v>
      </c>
      <c r="D218">
        <v>16.894400000000001</v>
      </c>
      <c r="E218">
        <v>0.23630000000000001</v>
      </c>
      <c r="F218">
        <v>0.1193</v>
      </c>
      <c r="G218">
        <v>7.7100000000000002E-2</v>
      </c>
      <c r="H218">
        <v>0</v>
      </c>
    </row>
    <row r="219" spans="1:8" x14ac:dyDescent="0.25">
      <c r="A219" t="s">
        <v>274</v>
      </c>
      <c r="B219" t="s">
        <v>272</v>
      </c>
      <c r="C219" t="s">
        <v>211</v>
      </c>
      <c r="D219">
        <v>17.401299999999999</v>
      </c>
      <c r="E219">
        <v>0.25030000000000002</v>
      </c>
      <c r="F219">
        <v>7.8399999999999997E-2</v>
      </c>
      <c r="G219">
        <v>0.1</v>
      </c>
      <c r="H219">
        <v>0.31640000000000001</v>
      </c>
    </row>
    <row r="220" spans="1:8" x14ac:dyDescent="0.25">
      <c r="A220" t="s">
        <v>274</v>
      </c>
      <c r="B220" t="s">
        <v>270</v>
      </c>
      <c r="C220" t="s">
        <v>212</v>
      </c>
      <c r="D220">
        <v>17.417300000000001</v>
      </c>
      <c r="E220">
        <v>0.24299999999999999</v>
      </c>
      <c r="F220">
        <v>7.1900000000000006E-2</v>
      </c>
      <c r="G220">
        <v>9.2899999999999996E-2</v>
      </c>
      <c r="H220">
        <v>0.30780000000000002</v>
      </c>
    </row>
    <row r="221" spans="1:8" x14ac:dyDescent="0.25">
      <c r="A221" t="s">
        <v>274</v>
      </c>
      <c r="B221" t="s">
        <v>271</v>
      </c>
      <c r="C221" t="s">
        <v>213</v>
      </c>
      <c r="D221">
        <v>14.5443</v>
      </c>
      <c r="E221">
        <v>0.1065</v>
      </c>
      <c r="F221">
        <v>0.1065</v>
      </c>
      <c r="G221">
        <v>9.1300000000000006E-2</v>
      </c>
      <c r="H221">
        <v>7.0099999999999996E-2</v>
      </c>
    </row>
    <row r="222" spans="1:8" x14ac:dyDescent="0.25">
      <c r="A222" t="s">
        <v>274</v>
      </c>
      <c r="B222" t="s">
        <v>272</v>
      </c>
      <c r="C222" t="s">
        <v>214</v>
      </c>
      <c r="D222">
        <v>14.2361</v>
      </c>
      <c r="E222">
        <v>0.1081</v>
      </c>
      <c r="F222">
        <v>0.15809999999999999</v>
      </c>
      <c r="G222">
        <v>0.10879999999999999</v>
      </c>
      <c r="H222">
        <v>7.17E-2</v>
      </c>
    </row>
    <row r="223" spans="1:8" x14ac:dyDescent="0.25">
      <c r="A223" t="s">
        <v>274</v>
      </c>
      <c r="B223" t="s">
        <v>270</v>
      </c>
      <c r="C223" t="s">
        <v>215</v>
      </c>
      <c r="D223">
        <v>14.860300000000001</v>
      </c>
      <c r="E223">
        <v>0.1057</v>
      </c>
      <c r="F223">
        <v>8.3299999999999999E-2</v>
      </c>
      <c r="G223">
        <v>8.2900000000000001E-2</v>
      </c>
      <c r="H223">
        <v>7.1199999999999999E-2</v>
      </c>
    </row>
    <row r="224" spans="1:8" x14ac:dyDescent="0.25">
      <c r="A224" t="s">
        <v>274</v>
      </c>
      <c r="B224" t="s">
        <v>271</v>
      </c>
      <c r="C224" t="s">
        <v>216</v>
      </c>
      <c r="D224">
        <v>15.845800000000001</v>
      </c>
      <c r="E224">
        <v>0.109</v>
      </c>
      <c r="F224">
        <v>8.6800000000000002E-2</v>
      </c>
      <c r="G224">
        <v>8.4000000000000005E-2</v>
      </c>
      <c r="H224">
        <v>7.1599999999999997E-2</v>
      </c>
    </row>
    <row r="225" spans="1:8" x14ac:dyDescent="0.25">
      <c r="A225" t="s">
        <v>274</v>
      </c>
      <c r="B225" t="s">
        <v>272</v>
      </c>
      <c r="C225" t="s">
        <v>217</v>
      </c>
      <c r="D225">
        <v>14.216100000000001</v>
      </c>
      <c r="E225">
        <v>0.1087</v>
      </c>
      <c r="F225">
        <v>0.21879999999999999</v>
      </c>
      <c r="G225">
        <v>0.12820000000000001</v>
      </c>
      <c r="H225">
        <v>7.4499999999999997E-2</v>
      </c>
    </row>
    <row r="226" spans="1:8" x14ac:dyDescent="0.25">
      <c r="A226" t="s">
        <v>274</v>
      </c>
      <c r="B226" t="s">
        <v>270</v>
      </c>
      <c r="C226" t="s">
        <v>218</v>
      </c>
      <c r="D226">
        <v>15.493</v>
      </c>
      <c r="E226">
        <v>0.1313</v>
      </c>
      <c r="F226">
        <v>0.1045</v>
      </c>
      <c r="G226">
        <v>8.8599999999999998E-2</v>
      </c>
      <c r="H226">
        <v>6.0699999999999997E-2</v>
      </c>
    </row>
    <row r="227" spans="1:8" x14ac:dyDescent="0.25">
      <c r="A227" t="s">
        <v>274</v>
      </c>
      <c r="B227" t="s">
        <v>271</v>
      </c>
      <c r="C227" t="s">
        <v>219</v>
      </c>
      <c r="D227">
        <v>18.495000000000001</v>
      </c>
      <c r="E227">
        <v>0.22520000000000001</v>
      </c>
      <c r="F227">
        <v>7.1199999999999999E-2</v>
      </c>
      <c r="G227">
        <v>9.7600000000000006E-2</v>
      </c>
      <c r="H227">
        <v>0.43519999999999998</v>
      </c>
    </row>
    <row r="228" spans="1:8" x14ac:dyDescent="0.25">
      <c r="A228" t="s">
        <v>274</v>
      </c>
      <c r="B228" t="s">
        <v>272</v>
      </c>
      <c r="C228" t="s">
        <v>220</v>
      </c>
      <c r="D228">
        <v>12.6699</v>
      </c>
      <c r="E228">
        <v>0.11210000000000001</v>
      </c>
      <c r="F228">
        <v>-0.17050000000000001</v>
      </c>
      <c r="G228">
        <v>-4.2599999999999999E-2</v>
      </c>
      <c r="H228">
        <v>0.22</v>
      </c>
    </row>
    <row r="229" spans="1:8" x14ac:dyDescent="0.25">
      <c r="A229" t="s">
        <v>274</v>
      </c>
      <c r="B229" t="s">
        <v>270</v>
      </c>
      <c r="C229" t="s">
        <v>221</v>
      </c>
      <c r="D229">
        <v>12.7187</v>
      </c>
      <c r="E229">
        <v>0.11169999999999999</v>
      </c>
      <c r="F229">
        <v>-5.96E-2</v>
      </c>
      <c r="G229">
        <v>-4.19E-2</v>
      </c>
      <c r="H229">
        <v>0.219</v>
      </c>
    </row>
    <row r="230" spans="1:8" x14ac:dyDescent="0.25">
      <c r="A230" t="s">
        <v>274</v>
      </c>
      <c r="B230" t="s">
        <v>271</v>
      </c>
      <c r="C230" t="s">
        <v>222</v>
      </c>
      <c r="D230">
        <v>21.7774</v>
      </c>
      <c r="E230">
        <v>0.112</v>
      </c>
      <c r="F230">
        <v>-3.0000000000000001E-3</v>
      </c>
      <c r="G230">
        <v>1.7299999999999999E-2</v>
      </c>
      <c r="H230">
        <v>0.21879999999999999</v>
      </c>
    </row>
    <row r="231" spans="1:8" x14ac:dyDescent="0.25">
      <c r="A231" t="s">
        <v>274</v>
      </c>
      <c r="B231" t="s">
        <v>272</v>
      </c>
      <c r="C231" t="s">
        <v>223</v>
      </c>
      <c r="D231">
        <v>12.9231</v>
      </c>
      <c r="E231">
        <v>0.1726</v>
      </c>
      <c r="F231">
        <v>7.4700000000000003E-2</v>
      </c>
      <c r="G231">
        <v>3.7199999999999997E-2</v>
      </c>
      <c r="H231">
        <v>9.4600000000000004E-2</v>
      </c>
    </row>
    <row r="232" spans="1:8" x14ac:dyDescent="0.25">
      <c r="A232" t="s">
        <v>274</v>
      </c>
      <c r="B232" t="s">
        <v>270</v>
      </c>
      <c r="C232" t="s">
        <v>226</v>
      </c>
      <c r="D232">
        <v>12.2927</v>
      </c>
      <c r="E232">
        <v>0.2442</v>
      </c>
      <c r="F232">
        <v>9.0499999999999997E-2</v>
      </c>
      <c r="G232">
        <v>6.7400000000000002E-2</v>
      </c>
      <c r="H232">
        <v>0.1195</v>
      </c>
    </row>
    <row r="233" spans="1:8" x14ac:dyDescent="0.25">
      <c r="A233" t="s">
        <v>274</v>
      </c>
      <c r="B233" t="s">
        <v>271</v>
      </c>
      <c r="C233" t="s">
        <v>228</v>
      </c>
      <c r="D233">
        <v>2034.2112999999999</v>
      </c>
      <c r="E233">
        <v>0.17419999999999999</v>
      </c>
      <c r="F233">
        <v>0.1148</v>
      </c>
      <c r="G233">
        <v>0.10249999999999999</v>
      </c>
      <c r="H233">
        <v>8.2699999999999996E-2</v>
      </c>
    </row>
    <row r="234" spans="1:8" x14ac:dyDescent="0.25">
      <c r="A234" t="s">
        <v>274</v>
      </c>
      <c r="B234" t="s">
        <v>272</v>
      </c>
      <c r="C234" t="s">
        <v>229</v>
      </c>
      <c r="D234">
        <v>1390.4546</v>
      </c>
      <c r="E234">
        <v>0.1928</v>
      </c>
      <c r="F234">
        <v>0.12509999999999999</v>
      </c>
      <c r="G234">
        <v>0.1013</v>
      </c>
      <c r="H234">
        <v>7.5700000000000003E-2</v>
      </c>
    </row>
    <row r="235" spans="1:8" x14ac:dyDescent="0.25">
      <c r="A235" t="s">
        <v>274</v>
      </c>
      <c r="B235" t="s">
        <v>270</v>
      </c>
      <c r="C235" t="s">
        <v>230</v>
      </c>
      <c r="D235">
        <v>1372.6476</v>
      </c>
      <c r="E235">
        <v>0.18329999999999999</v>
      </c>
      <c r="F235">
        <v>0.1172</v>
      </c>
      <c r="G235">
        <v>9.3600000000000003E-2</v>
      </c>
      <c r="H235">
        <v>6.83E-2</v>
      </c>
    </row>
    <row r="236" spans="1:8" x14ac:dyDescent="0.25">
      <c r="A236" t="s">
        <v>274</v>
      </c>
      <c r="B236" t="s">
        <v>271</v>
      </c>
      <c r="C236" t="s">
        <v>231</v>
      </c>
      <c r="D236">
        <v>1398.6860999999999</v>
      </c>
      <c r="E236">
        <v>0.19409999999999999</v>
      </c>
      <c r="F236">
        <v>0.12620000000000001</v>
      </c>
      <c r="G236">
        <v>0.1024</v>
      </c>
      <c r="H236">
        <v>7.6899999999999996E-2</v>
      </c>
    </row>
    <row r="237" spans="1:8" x14ac:dyDescent="0.25">
      <c r="A237" t="s">
        <v>274</v>
      </c>
      <c r="B237" t="s">
        <v>272</v>
      </c>
      <c r="C237" t="s">
        <v>232</v>
      </c>
      <c r="D237">
        <v>11.626799999999999</v>
      </c>
      <c r="E237">
        <v>0.2492</v>
      </c>
      <c r="F237">
        <v>0.16689999999999999</v>
      </c>
      <c r="G237">
        <v>0.10630000000000001</v>
      </c>
      <c r="H237">
        <v>0.10920000000000001</v>
      </c>
    </row>
    <row r="238" spans="1:8" x14ac:dyDescent="0.25">
      <c r="A238" t="s">
        <v>274</v>
      </c>
      <c r="B238" t="s">
        <v>270</v>
      </c>
      <c r="C238" t="s">
        <v>233</v>
      </c>
      <c r="D238">
        <v>39.862499999999997</v>
      </c>
      <c r="E238">
        <v>0.24779999999999999</v>
      </c>
      <c r="F238">
        <v>0.16350000000000001</v>
      </c>
      <c r="G238">
        <v>8.7099999999999997E-2</v>
      </c>
      <c r="H238">
        <v>8.2900000000000001E-2</v>
      </c>
    </row>
    <row r="239" spans="1:8" x14ac:dyDescent="0.25">
      <c r="A239" t="s">
        <v>274</v>
      </c>
      <c r="B239" t="s">
        <v>271</v>
      </c>
      <c r="C239" t="s">
        <v>234</v>
      </c>
      <c r="D239">
        <v>13.2989</v>
      </c>
      <c r="E239">
        <v>0.2505</v>
      </c>
      <c r="F239">
        <v>0.15859999999999999</v>
      </c>
      <c r="G239">
        <v>9.9400000000000002E-2</v>
      </c>
      <c r="H239">
        <v>0.11609999999999999</v>
      </c>
    </row>
    <row r="240" spans="1:8" x14ac:dyDescent="0.25">
      <c r="A240" t="s">
        <v>274</v>
      </c>
      <c r="B240" t="s">
        <v>272</v>
      </c>
      <c r="C240" t="s">
        <v>236</v>
      </c>
      <c r="D240">
        <v>2364.2413999999999</v>
      </c>
      <c r="E240">
        <v>0.24199999999999999</v>
      </c>
      <c r="F240">
        <v>0.16220000000000001</v>
      </c>
      <c r="G240">
        <v>0.1046</v>
      </c>
      <c r="H240">
        <v>0.11940000000000001</v>
      </c>
    </row>
    <row r="241" spans="1:8" x14ac:dyDescent="0.25">
      <c r="A241" t="s">
        <v>274</v>
      </c>
      <c r="B241" t="s">
        <v>270</v>
      </c>
      <c r="C241" t="s">
        <v>237</v>
      </c>
      <c r="D241">
        <v>1909.0020999999999</v>
      </c>
      <c r="E241">
        <v>0.24679999999999999</v>
      </c>
      <c r="F241">
        <v>0.1661</v>
      </c>
      <c r="G241">
        <v>0.1081</v>
      </c>
      <c r="H241">
        <v>0.1232</v>
      </c>
    </row>
    <row r="242" spans="1:8" x14ac:dyDescent="0.25">
      <c r="A242" t="s">
        <v>274</v>
      </c>
      <c r="B242" t="s">
        <v>271</v>
      </c>
      <c r="C242" t="s">
        <v>242</v>
      </c>
      <c r="D242">
        <v>11.636799999999999</v>
      </c>
      <c r="E242">
        <v>9.8299999999999998E-2</v>
      </c>
      <c r="F242">
        <v>-5.67E-2</v>
      </c>
      <c r="G242">
        <v>-5.8500000000000003E-2</v>
      </c>
      <c r="H242">
        <v>0.1772</v>
      </c>
    </row>
    <row r="243" spans="1:8" x14ac:dyDescent="0.25">
      <c r="A243" t="s">
        <v>274</v>
      </c>
      <c r="B243" t="s">
        <v>272</v>
      </c>
      <c r="C243" t="s">
        <v>244</v>
      </c>
      <c r="D243">
        <v>20.4694</v>
      </c>
      <c r="E243">
        <v>0.1898</v>
      </c>
      <c r="F243">
        <v>0.13589999999999999</v>
      </c>
      <c r="G243">
        <v>0.10340000000000001</v>
      </c>
      <c r="H243">
        <v>0.15340000000000001</v>
      </c>
    </row>
    <row r="244" spans="1:8" x14ac:dyDescent="0.25">
      <c r="A244" t="s">
        <v>274</v>
      </c>
      <c r="B244" t="s">
        <v>270</v>
      </c>
      <c r="C244" t="s">
        <v>245</v>
      </c>
      <c r="D244">
        <v>14.0373</v>
      </c>
      <c r="E244">
        <v>0.19420000000000001</v>
      </c>
      <c r="F244">
        <v>0.1399</v>
      </c>
      <c r="G244">
        <v>0.10829999999999999</v>
      </c>
      <c r="H244">
        <v>0.15679999999999999</v>
      </c>
    </row>
    <row r="245" spans="1:8" x14ac:dyDescent="0.25">
      <c r="A245" t="s">
        <v>274</v>
      </c>
      <c r="B245" t="s">
        <v>271</v>
      </c>
      <c r="C245" t="s">
        <v>249</v>
      </c>
      <c r="D245">
        <v>35.189700000000002</v>
      </c>
      <c r="E245">
        <v>0.24360000000000001</v>
      </c>
      <c r="F245">
        <v>0.1181</v>
      </c>
      <c r="G245">
        <v>0.1046</v>
      </c>
      <c r="H245">
        <v>0.16839999999999999</v>
      </c>
    </row>
    <row r="246" spans="1:8" x14ac:dyDescent="0.25">
      <c r="A246" t="s">
        <v>274</v>
      </c>
      <c r="B246" t="s">
        <v>272</v>
      </c>
      <c r="C246" t="s">
        <v>250</v>
      </c>
      <c r="D246">
        <v>12.379899999999999</v>
      </c>
      <c r="E246">
        <v>0.24329999999999999</v>
      </c>
      <c r="F246">
        <v>-0.1246</v>
      </c>
      <c r="G246">
        <v>1.9E-2</v>
      </c>
      <c r="H246">
        <v>0.16919999999999999</v>
      </c>
    </row>
    <row r="247" spans="1:8" x14ac:dyDescent="0.25">
      <c r="A247" t="s">
        <v>274</v>
      </c>
      <c r="B247" t="s">
        <v>270</v>
      </c>
      <c r="C247" t="s">
        <v>253</v>
      </c>
      <c r="D247">
        <v>16.179200000000002</v>
      </c>
      <c r="E247">
        <v>-0.58460000000000001</v>
      </c>
      <c r="F247">
        <v>-0.42649999999999999</v>
      </c>
      <c r="G247">
        <v>-0.3619</v>
      </c>
      <c r="H247">
        <v>-0.55069999999999997</v>
      </c>
    </row>
    <row r="248" spans="1:8" x14ac:dyDescent="0.25">
      <c r="A248" t="s">
        <v>275</v>
      </c>
      <c r="C248" t="s">
        <v>258</v>
      </c>
      <c r="D248" t="s">
        <v>259</v>
      </c>
      <c r="E248">
        <v>8.8400000000000006E-2</v>
      </c>
      <c r="F248">
        <v>8.72E-2</v>
      </c>
      <c r="G248">
        <v>8.3099999999999993E-2</v>
      </c>
      <c r="H248">
        <v>2.0299999999999999E-2</v>
      </c>
    </row>
    <row r="249" spans="1:8" x14ac:dyDescent="0.25">
      <c r="A249" t="s">
        <v>275</v>
      </c>
      <c r="C249" t="s">
        <v>260</v>
      </c>
      <c r="D249" t="s">
        <v>259</v>
      </c>
      <c r="E249">
        <v>0.1275</v>
      </c>
      <c r="F249">
        <v>9.7600000000000006E-2</v>
      </c>
      <c r="G249">
        <v>9.4200000000000006E-2</v>
      </c>
      <c r="H249">
        <v>5.3900000000000003E-2</v>
      </c>
    </row>
    <row r="250" spans="1:8" x14ac:dyDescent="0.25">
      <c r="A250" t="s">
        <v>275</v>
      </c>
      <c r="C250" t="s">
        <v>281</v>
      </c>
      <c r="D250" t="s">
        <v>259</v>
      </c>
      <c r="E250">
        <v>0.17419999999999999</v>
      </c>
      <c r="F250">
        <v>0.1148</v>
      </c>
      <c r="G250">
        <v>0.10249999999999999</v>
      </c>
      <c r="H250">
        <v>8.2699999999999996E-2</v>
      </c>
    </row>
  </sheetData>
  <autoFilter ref="A1:H249">
    <sortState ref="A2:H249">
      <sortCondition ref="A2:A249"/>
    </sortState>
  </autoFilter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People</vt:lpstr>
      <vt:lpstr>Portfolio</vt:lpstr>
      <vt:lpstr>Fund</vt:lpstr>
    </vt:vector>
  </TitlesOfParts>
  <Company>Gramener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Anand</dc:creator>
  <cp:lastModifiedBy>Anand S</cp:lastModifiedBy>
  <dcterms:created xsi:type="dcterms:W3CDTF">2016-11-28T14:37:22Z</dcterms:created>
  <dcterms:modified xsi:type="dcterms:W3CDTF">2017-06-21T07:03:34Z</dcterms:modified>
</cp:coreProperties>
</file>